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 firstSheet="7" activeTab="11"/>
  </bookViews>
  <sheets>
    <sheet name="01_02_2011-01_03_2011" sheetId="6" r:id="rId1"/>
    <sheet name="01_03_2011-05_04_2011" sheetId="2" r:id="rId2"/>
    <sheet name="08_04_2011-18_05_2011" sheetId="9" r:id="rId3"/>
    <sheet name="18_05_2011-28_06_2011" sheetId="10" r:id="rId4"/>
    <sheet name="28_06_2011-08_08_2011" sheetId="11" r:id="rId5"/>
    <sheet name="08_08-07_09_2011 Chiusura" sheetId="12" r:id="rId6"/>
    <sheet name="07_09-03_10_2011" sheetId="13" r:id="rId7"/>
    <sheet name="Pioggia cumulata" sheetId="8" r:id="rId8"/>
    <sheet name="PCB totali" sheetId="5" r:id="rId9"/>
    <sheet name="Congeneri concentrazione" sheetId="7" r:id="rId10"/>
    <sheet name="Congeneri %" sheetId="17" r:id="rId11"/>
    <sheet name="Deposizioni" sheetId="15" r:id="rId12"/>
  </sheets>
  <calcPr calcId="145621"/>
</workbook>
</file>

<file path=xl/calcChain.xml><?xml version="1.0" encoding="utf-8"?>
<calcChain xmlns="http://schemas.openxmlformats.org/spreadsheetml/2006/main">
  <c r="B15" i="13" l="1"/>
  <c r="C5" i="13" s="1"/>
  <c r="B15" i="12"/>
  <c r="C5" i="12" s="1"/>
  <c r="B15" i="11"/>
  <c r="C5" i="11" s="1"/>
  <c r="B15" i="10"/>
  <c r="C5" i="10" s="1"/>
  <c r="B15" i="2"/>
  <c r="C5" i="2" s="1"/>
  <c r="B15" i="6"/>
  <c r="C5" i="6" s="1"/>
  <c r="C4" i="6" l="1"/>
  <c r="C12" i="6"/>
  <c r="C10" i="6"/>
  <c r="C8" i="6"/>
  <c r="C6" i="6"/>
  <c r="C4" i="2"/>
  <c r="C12" i="2"/>
  <c r="C10" i="2"/>
  <c r="C8" i="2"/>
  <c r="C6" i="2"/>
  <c r="C4" i="10"/>
  <c r="C12" i="10"/>
  <c r="C10" i="10"/>
  <c r="C8" i="10"/>
  <c r="C6" i="10"/>
  <c r="C4" i="11"/>
  <c r="C12" i="11"/>
  <c r="C10" i="11"/>
  <c r="C8" i="11"/>
  <c r="C6" i="11"/>
  <c r="C4" i="12"/>
  <c r="C12" i="12"/>
  <c r="C10" i="12"/>
  <c r="C8" i="12"/>
  <c r="C6" i="12"/>
  <c r="C4" i="13"/>
  <c r="C12" i="13"/>
  <c r="C10" i="13"/>
  <c r="C8" i="13"/>
  <c r="C6" i="13"/>
  <c r="B19" i="6"/>
  <c r="B19" i="10"/>
  <c r="B19" i="11"/>
  <c r="B19" i="12"/>
  <c r="B19" i="13"/>
  <c r="C13" i="6"/>
  <c r="C11" i="6"/>
  <c r="C9" i="6"/>
  <c r="C7" i="6"/>
  <c r="C13" i="2"/>
  <c r="C11" i="2"/>
  <c r="C9" i="2"/>
  <c r="C7" i="2"/>
  <c r="C13" i="10"/>
  <c r="C11" i="10"/>
  <c r="C9" i="10"/>
  <c r="C7" i="10"/>
  <c r="C13" i="11"/>
  <c r="C11" i="11"/>
  <c r="C9" i="11"/>
  <c r="C7" i="11"/>
  <c r="C13" i="12"/>
  <c r="C11" i="12"/>
  <c r="C9" i="12"/>
  <c r="C7" i="12"/>
  <c r="C13" i="13"/>
  <c r="C11" i="13"/>
  <c r="C9" i="13"/>
  <c r="C7" i="13"/>
  <c r="B15" i="9"/>
  <c r="B19" i="2"/>
  <c r="C5" i="9" l="1"/>
  <c r="C7" i="9"/>
  <c r="C9" i="9"/>
  <c r="C11" i="9"/>
  <c r="C13" i="9"/>
  <c r="B19" i="9"/>
  <c r="C6" i="9"/>
  <c r="C8" i="9"/>
  <c r="C10" i="9"/>
  <c r="C12" i="9"/>
  <c r="C4" i="9"/>
</calcChain>
</file>

<file path=xl/sharedStrings.xml><?xml version="1.0" encoding="utf-8"?>
<sst xmlns="http://schemas.openxmlformats.org/spreadsheetml/2006/main" count="140" uniqueCount="26">
  <si>
    <t>ANALISI EFFETTUATA DAL 01/03/2011 AL 05/04/2011 (5 fine settimana)</t>
  </si>
  <si>
    <t>I valori evidenziati in azzurro erano sotto la soglia di rilevabilità: sono stati considerati come pari alla metà del limite di rilevabilità</t>
  </si>
  <si>
    <t>C ng/campione)</t>
  </si>
  <si>
    <t>MonoCB totali</t>
  </si>
  <si>
    <t>TriCB totale</t>
  </si>
  <si>
    <t>DiCB totali</t>
  </si>
  <si>
    <t>TetraCB totali</t>
  </si>
  <si>
    <t>PentaCB totali</t>
  </si>
  <si>
    <t>EsaCB totali</t>
  </si>
  <si>
    <t>EptaCB totali</t>
  </si>
  <si>
    <t>OctaCB totali</t>
  </si>
  <si>
    <t>NonaCB totali</t>
  </si>
  <si>
    <t>DecaCB totali</t>
  </si>
  <si>
    <t>PCB totale</t>
  </si>
  <si>
    <t>ANALISI EFFETTUATA DAL 01/02/2011 AL 01/03/2011 (4 fine settimana)</t>
  </si>
  <si>
    <t>Pioggia cumulata IASMA [mm]</t>
  </si>
  <si>
    <t>ANALISI EFFETTUATA DAL 08/04/2011 AL 18/05/2011 (6 fine settimana)</t>
  </si>
  <si>
    <t>ANALISI EFFETTUATA DAL 18/05/2011 AL 28/06/2011 (6 fine settimana)</t>
  </si>
  <si>
    <t>ANALISI EFFETTUATA DAL 28/06/2011 AL 08/08/2011 (6 fine settimana)</t>
  </si>
  <si>
    <t>PCB totale EcoR</t>
  </si>
  <si>
    <t>ANALISI EFFETTUATA DAL 07/09/2011 AL 03/10/2011 (4 fine settimana)</t>
  </si>
  <si>
    <t>ANALISI EFFETTUATA DAL 08/08/2011 AL 07/09/2011 (4 fine settimana) Chiusura Estiva</t>
  </si>
  <si>
    <t>Periodo campionamento giorni</t>
  </si>
  <si>
    <t>Area campione m2</t>
  </si>
  <si>
    <t>Deposizioni totali PCB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</si>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</sst>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2" fontId="0" fillId="0" borderId="0" xfId="0" applyNumberFormat="1" applyFill="1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0" borderId="0" xfId="0" applyNumberFormat="1" applyFill="1" applyBorder="1" applyAlignment="1">
      <alignment horizontal="right" vertical="center"/>
    </xf>
    <xf numFmtId="2" fontId="0" fillId="0" borderId="0" xfId="0" applyNumberFormat="1" applyBorder="1" applyAlignment="1">
      <alignment horizontal="right" vertical="center"/>
    </xf>
    <xf numFmtId="2" fontId="0" fillId="0" borderId="0" xfId="0" applyNumberFormat="1"/>
    <xf numFmtId="0" fontId="0" fillId="2" borderId="0" xfId="0" applyFill="1"/>
    <xf numFmtId="2" fontId="0" fillId="3" borderId="0" xfId="0" applyNumberFormat="1" applyFill="1" applyBorder="1"/>
    <xf numFmtId="164" fontId="0" fillId="0" borderId="0" xfId="0" applyNumberFormat="1" applyBorder="1"/>
    <xf numFmtId="0" fontId="0" fillId="3" borderId="0" xfId="0" applyFill="1"/>
    <xf numFmtId="0" fontId="0" fillId="0" borderId="0" xfId="0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[mm]</a:t>
            </a:r>
            <a:endParaRPr lang="it-IT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val>
            <c:numRef>
              <c:f>'01_02_2011-01_03_2011'!$F$5</c:f>
              <c:numCache>
                <c:formatCode>General</c:formatCode>
                <c:ptCount val="1"/>
                <c:pt idx="0">
                  <c:v>52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val>
            <c:numRef>
              <c:f>'01_03_2011-05_04_2011'!$F$5</c:f>
              <c:numCache>
                <c:formatCode>General</c:formatCode>
                <c:ptCount val="1"/>
                <c:pt idx="0">
                  <c:v>101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'08_04_2011-18_05_2011'!$F$5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'18_05_2011-28_06_2011'!$F$5</c:f>
              <c:numCache>
                <c:formatCode>General</c:formatCode>
                <c:ptCount val="1"/>
                <c:pt idx="0">
                  <c:v>270.8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'28_06_2011-08_08_2011'!$F$6</c:f>
              <c:numCache>
                <c:formatCode>General</c:formatCode>
                <c:ptCount val="1"/>
                <c:pt idx="0">
                  <c:v>149.6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Chiusura'!$F$6</c:f>
              <c:numCache>
                <c:formatCode>General</c:formatCode>
                <c:ptCount val="1"/>
                <c:pt idx="0">
                  <c:v>78.8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'07_09-03_10_2011'!$F$6</c:f>
              <c:numCache>
                <c:formatCode>General</c:formatCode>
                <c:ptCount val="1"/>
                <c:pt idx="0">
                  <c:v>90.1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9360"/>
        <c:axId val="78400896"/>
      </c:barChart>
      <c:catAx>
        <c:axId val="78399360"/>
        <c:scaling>
          <c:orientation val="minMax"/>
        </c:scaling>
        <c:delete val="1"/>
        <c:axPos val="b"/>
        <c:majorTickMark val="out"/>
        <c:minorTickMark val="none"/>
        <c:tickLblPos val="none"/>
        <c:crossAx val="78400896"/>
        <c:crosses val="autoZero"/>
        <c:auto val="1"/>
        <c:lblAlgn val="ctr"/>
        <c:lblOffset val="100"/>
        <c:noMultiLvlLbl val="0"/>
      </c:catAx>
      <c:valAx>
        <c:axId val="7840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399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PCB totali [ng/campione]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val>
            <c:numRef>
              <c:f>'01_02_2011-01_03_2011'!$B$15</c:f>
              <c:numCache>
                <c:formatCode>0.00</c:formatCode>
                <c:ptCount val="1"/>
                <c:pt idx="0">
                  <c:v>311.2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val>
            <c:numRef>
              <c:f>'01_03_2011-05_04_2011'!$B$15</c:f>
              <c:numCache>
                <c:formatCode>0.00</c:formatCode>
                <c:ptCount val="1"/>
                <c:pt idx="0">
                  <c:v>52.9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'08_04_2011-18_05_2011'!$B$15</c:f>
              <c:numCache>
                <c:formatCode>0.00</c:formatCode>
                <c:ptCount val="1"/>
                <c:pt idx="0">
                  <c:v>510.95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'18_05_2011-28_06_2011'!$B$15</c:f>
              <c:numCache>
                <c:formatCode>0.00</c:formatCode>
                <c:ptCount val="1"/>
                <c:pt idx="0">
                  <c:v>91.6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'28_06_2011-08_08_2011'!$B$15</c:f>
              <c:numCache>
                <c:formatCode>0.00</c:formatCode>
                <c:ptCount val="1"/>
                <c:pt idx="0">
                  <c:v>279.70000000000005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Chiusura'!$B$15</c:f>
              <c:numCache>
                <c:formatCode>0.00</c:formatCode>
                <c:ptCount val="1"/>
                <c:pt idx="0">
                  <c:v>79.649999999999977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'07_09-03_10_2011'!$B$15</c:f>
              <c:numCache>
                <c:formatCode>0.00</c:formatCode>
                <c:ptCount val="1"/>
                <c:pt idx="0">
                  <c:v>153.10000000000002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86336"/>
        <c:axId val="79087872"/>
      </c:barChart>
      <c:catAx>
        <c:axId val="79086336"/>
        <c:scaling>
          <c:orientation val="minMax"/>
        </c:scaling>
        <c:delete val="1"/>
        <c:axPos val="b"/>
        <c:majorTickMark val="none"/>
        <c:minorTickMark val="none"/>
        <c:tickLblPos val="none"/>
        <c:crossAx val="79087872"/>
        <c:crosses val="autoZero"/>
        <c:auto val="1"/>
        <c:lblAlgn val="ctr"/>
        <c:lblOffset val="100"/>
        <c:noMultiLvlLbl val="0"/>
      </c:catAx>
      <c:valAx>
        <c:axId val="79087872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79086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PCB [ng</a:t>
            </a:r>
            <a:r>
              <a:rPr lang="it-IT" baseline="0"/>
              <a:t> </a:t>
            </a:r>
            <a:r>
              <a:rPr lang="it-IT"/>
              <a:t>campione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cat>
            <c:strRef>
              <c:f>'01_03_2011-05_04_2011'!$A$4:$A$13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'01_02_2011-01_03_2011'!$B$4:$B$13</c:f>
              <c:numCache>
                <c:formatCode>0.00</c:formatCode>
                <c:ptCount val="10"/>
                <c:pt idx="0">
                  <c:v>10.23</c:v>
                </c:pt>
                <c:pt idx="1">
                  <c:v>266.11</c:v>
                </c:pt>
                <c:pt idx="2">
                  <c:v>11.43</c:v>
                </c:pt>
                <c:pt idx="3">
                  <c:v>5.74</c:v>
                </c:pt>
                <c:pt idx="4">
                  <c:v>3.68</c:v>
                </c:pt>
                <c:pt idx="5">
                  <c:v>8.08</c:v>
                </c:pt>
                <c:pt idx="6">
                  <c:v>4.57</c:v>
                </c:pt>
                <c:pt idx="7">
                  <c:v>0.24</c:v>
                </c:pt>
                <c:pt idx="8">
                  <c:v>0.03</c:v>
                </c:pt>
                <c:pt idx="9">
                  <c:v>1.0900000000000001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cat>
            <c:strRef>
              <c:f>'01_03_2011-05_04_2011'!$A$4:$A$13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'01_03_2011-05_04_2011'!$B$4:$B$13</c:f>
              <c:numCache>
                <c:formatCode>0.00</c:formatCode>
                <c:ptCount val="10"/>
                <c:pt idx="0">
                  <c:v>0.3</c:v>
                </c:pt>
                <c:pt idx="1">
                  <c:v>27</c:v>
                </c:pt>
                <c:pt idx="2">
                  <c:v>3.9</c:v>
                </c:pt>
                <c:pt idx="3">
                  <c:v>5.0999999999999996</c:v>
                </c:pt>
                <c:pt idx="4">
                  <c:v>4.0999999999999996</c:v>
                </c:pt>
                <c:pt idx="5">
                  <c:v>8</c:v>
                </c:pt>
                <c:pt idx="6">
                  <c:v>4.2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'08_04_2011-18_05_2011'!$B$4:$B$13</c:f>
              <c:numCache>
                <c:formatCode>0.00</c:formatCode>
                <c:ptCount val="10"/>
                <c:pt idx="0">
                  <c:v>0.05</c:v>
                </c:pt>
                <c:pt idx="1">
                  <c:v>481</c:v>
                </c:pt>
                <c:pt idx="2">
                  <c:v>4.8</c:v>
                </c:pt>
                <c:pt idx="3">
                  <c:v>8.9</c:v>
                </c:pt>
                <c:pt idx="4">
                  <c:v>3.7</c:v>
                </c:pt>
                <c:pt idx="5">
                  <c:v>8</c:v>
                </c:pt>
                <c:pt idx="6">
                  <c:v>4.2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'18_05_2011-28_06_2011'!$B$4:$B$13</c:f>
              <c:numCache>
                <c:formatCode>0.00</c:formatCode>
                <c:ptCount val="10"/>
                <c:pt idx="0">
                  <c:v>0.8</c:v>
                </c:pt>
                <c:pt idx="1">
                  <c:v>53</c:v>
                </c:pt>
                <c:pt idx="2">
                  <c:v>6.8</c:v>
                </c:pt>
                <c:pt idx="3">
                  <c:v>11.7</c:v>
                </c:pt>
                <c:pt idx="4">
                  <c:v>7</c:v>
                </c:pt>
                <c:pt idx="5">
                  <c:v>7.5</c:v>
                </c:pt>
                <c:pt idx="6">
                  <c:v>4.3</c:v>
                </c:pt>
                <c:pt idx="7">
                  <c:v>0.4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'28_06_2011-08_08_2011'!$B$4:$B$13</c:f>
              <c:numCache>
                <c:formatCode>0.00</c:formatCode>
                <c:ptCount val="10"/>
                <c:pt idx="0">
                  <c:v>2</c:v>
                </c:pt>
                <c:pt idx="1">
                  <c:v>196</c:v>
                </c:pt>
                <c:pt idx="2">
                  <c:v>17.600000000000001</c:v>
                </c:pt>
                <c:pt idx="3">
                  <c:v>39</c:v>
                </c:pt>
                <c:pt idx="4">
                  <c:v>7.9</c:v>
                </c:pt>
                <c:pt idx="5">
                  <c:v>7.2</c:v>
                </c:pt>
                <c:pt idx="6">
                  <c:v>9.6</c:v>
                </c:pt>
                <c:pt idx="7">
                  <c:v>0.3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Chiusura'!$B$4:$B$13</c:f>
              <c:numCache>
                <c:formatCode>0.00</c:formatCode>
                <c:ptCount val="10"/>
                <c:pt idx="0">
                  <c:v>38</c:v>
                </c:pt>
                <c:pt idx="1">
                  <c:v>36</c:v>
                </c:pt>
                <c:pt idx="2">
                  <c:v>1.6</c:v>
                </c:pt>
                <c:pt idx="3">
                  <c:v>2</c:v>
                </c:pt>
                <c:pt idx="4">
                  <c:v>0.7</c:v>
                </c:pt>
                <c:pt idx="5">
                  <c:v>0.6</c:v>
                </c:pt>
                <c:pt idx="6">
                  <c:v>0.6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'07_09-03_10_2011'!$B$4:$B$13</c:f>
              <c:numCache>
                <c:formatCode>0.00</c:formatCode>
                <c:ptCount val="10"/>
                <c:pt idx="0">
                  <c:v>1.2</c:v>
                </c:pt>
                <c:pt idx="1">
                  <c:v>99</c:v>
                </c:pt>
                <c:pt idx="2">
                  <c:v>13.7</c:v>
                </c:pt>
                <c:pt idx="3">
                  <c:v>19.7</c:v>
                </c:pt>
                <c:pt idx="4">
                  <c:v>5.4</c:v>
                </c:pt>
                <c:pt idx="5">
                  <c:v>9.1999999999999993</c:v>
                </c:pt>
                <c:pt idx="6">
                  <c:v>4.5</c:v>
                </c:pt>
                <c:pt idx="7">
                  <c:v>0.3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34080"/>
        <c:axId val="79152256"/>
      </c:barChart>
      <c:catAx>
        <c:axId val="79134080"/>
        <c:scaling>
          <c:orientation val="minMax"/>
        </c:scaling>
        <c:delete val="0"/>
        <c:axPos val="b"/>
        <c:majorTickMark val="out"/>
        <c:minorTickMark val="none"/>
        <c:tickLblPos val="nextTo"/>
        <c:crossAx val="79152256"/>
        <c:crosses val="autoZero"/>
        <c:auto val="1"/>
        <c:lblAlgn val="ctr"/>
        <c:lblOffset val="100"/>
        <c:noMultiLvlLbl val="0"/>
      </c:catAx>
      <c:valAx>
        <c:axId val="79152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ng campione</a:t>
                </a:r>
                <a:r>
                  <a:rPr lang="it-IT" sz="120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1.3653603142865931E-2"/>
              <c:y val="0.4346942867524287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79134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</a:t>
            </a:r>
            <a:r>
              <a:rPr lang="it-IT" baseline="0"/>
              <a:t> PCB percentuale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'01_02_2011-01_03_2011'!$C$4:$C$13</c:f>
              <c:numCache>
                <c:formatCode>General</c:formatCode>
                <c:ptCount val="10"/>
                <c:pt idx="0">
                  <c:v>3.2872750642673525</c:v>
                </c:pt>
                <c:pt idx="1">
                  <c:v>85.510925449871479</c:v>
                </c:pt>
                <c:pt idx="2">
                  <c:v>3.6728791773778919</c:v>
                </c:pt>
                <c:pt idx="3">
                  <c:v>1.8444730077120823</c:v>
                </c:pt>
                <c:pt idx="4">
                  <c:v>1.1825192802056557</c:v>
                </c:pt>
                <c:pt idx="5">
                  <c:v>2.5964010282776351</c:v>
                </c:pt>
                <c:pt idx="6">
                  <c:v>1.4685089974293062</c:v>
                </c:pt>
                <c:pt idx="7">
                  <c:v>7.7120822622107968E-2</c:v>
                </c:pt>
                <c:pt idx="8">
                  <c:v>9.640102827763496E-3</c:v>
                </c:pt>
                <c:pt idx="9">
                  <c:v>0.35025706940874041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'01_03_2011-05_04_2011'!$C$4:$C$13</c:f>
              <c:numCache>
                <c:formatCode>General</c:formatCode>
                <c:ptCount val="10"/>
                <c:pt idx="0">
                  <c:v>0.56710775047258988</c:v>
                </c:pt>
                <c:pt idx="1">
                  <c:v>51.039697542533077</c:v>
                </c:pt>
                <c:pt idx="2">
                  <c:v>7.3724007561436666</c:v>
                </c:pt>
                <c:pt idx="3">
                  <c:v>9.6408317580340253</c:v>
                </c:pt>
                <c:pt idx="4">
                  <c:v>7.7504725897920599</c:v>
                </c:pt>
                <c:pt idx="5">
                  <c:v>15.122873345935728</c:v>
                </c:pt>
                <c:pt idx="6">
                  <c:v>7.9395085066162583</c:v>
                </c:pt>
                <c:pt idx="7">
                  <c:v>0.3780718336483932</c:v>
                </c:pt>
                <c:pt idx="8">
                  <c:v>9.4517958412098299E-2</c:v>
                </c:pt>
                <c:pt idx="9">
                  <c:v>9.4517958412098299E-2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'08_04_2011-18_05_2011'!$C$4:$C$13</c:f>
              <c:numCache>
                <c:formatCode>General</c:formatCode>
                <c:ptCount val="10"/>
                <c:pt idx="0">
                  <c:v>9.7856933163714653E-3</c:v>
                </c:pt>
                <c:pt idx="1">
                  <c:v>94.138369703493495</c:v>
                </c:pt>
                <c:pt idx="2">
                  <c:v>0.93942655837166067</c:v>
                </c:pt>
                <c:pt idx="3">
                  <c:v>1.741853410314121</c:v>
                </c:pt>
                <c:pt idx="4">
                  <c:v>0.72414130541148847</c:v>
                </c:pt>
                <c:pt idx="5">
                  <c:v>1.5657109306194343</c:v>
                </c:pt>
                <c:pt idx="6">
                  <c:v>0.82199823857520316</c:v>
                </c:pt>
                <c:pt idx="7">
                  <c:v>3.9142773265485861E-2</c:v>
                </c:pt>
                <c:pt idx="8">
                  <c:v>9.7856933163714653E-3</c:v>
                </c:pt>
                <c:pt idx="9">
                  <c:v>9.7856933163714653E-3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'18_05_2011-28_06_2011'!$C$4:$C$13</c:f>
              <c:numCache>
                <c:formatCode>General</c:formatCode>
                <c:ptCount val="10"/>
                <c:pt idx="0">
                  <c:v>0.87336244541484731</c:v>
                </c:pt>
                <c:pt idx="1">
                  <c:v>57.860262008733635</c:v>
                </c:pt>
                <c:pt idx="2">
                  <c:v>7.4235807860262017</c:v>
                </c:pt>
                <c:pt idx="3">
                  <c:v>12.77292576419214</c:v>
                </c:pt>
                <c:pt idx="4">
                  <c:v>7.6419213973799138</c:v>
                </c:pt>
                <c:pt idx="5">
                  <c:v>8.1877729257641931</c:v>
                </c:pt>
                <c:pt idx="6">
                  <c:v>4.6943231441048034</c:v>
                </c:pt>
                <c:pt idx="7">
                  <c:v>0.43668122270742366</c:v>
                </c:pt>
                <c:pt idx="8">
                  <c:v>5.4585152838427957E-2</c:v>
                </c:pt>
                <c:pt idx="9">
                  <c:v>5.4585152838427957E-2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'28_06_2011-08_08_2011'!$C$4:$C$13</c:f>
              <c:numCache>
                <c:formatCode>General</c:formatCode>
                <c:ptCount val="10"/>
                <c:pt idx="0">
                  <c:v>0.71505184125849108</c:v>
                </c:pt>
                <c:pt idx="1">
                  <c:v>70.075080443332126</c:v>
                </c:pt>
                <c:pt idx="2">
                  <c:v>6.2924562030747229</c:v>
                </c:pt>
                <c:pt idx="3">
                  <c:v>13.943510904540576</c:v>
                </c:pt>
                <c:pt idx="4">
                  <c:v>2.8244547729710403</c:v>
                </c:pt>
                <c:pt idx="5">
                  <c:v>2.5741866285305681</c:v>
                </c:pt>
                <c:pt idx="6">
                  <c:v>3.4322488380407572</c:v>
                </c:pt>
                <c:pt idx="7">
                  <c:v>0.10725777618877366</c:v>
                </c:pt>
                <c:pt idx="8">
                  <c:v>1.7876296031462277E-2</c:v>
                </c:pt>
                <c:pt idx="9">
                  <c:v>1.7876296031462277E-2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'08_08-07_09_2011 Chiusura'!$C$4:$C$13</c:f>
              <c:numCache>
                <c:formatCode>General</c:formatCode>
                <c:ptCount val="10"/>
                <c:pt idx="0">
                  <c:v>47.708725674827384</c:v>
                </c:pt>
                <c:pt idx="1">
                  <c:v>45.19774011299436</c:v>
                </c:pt>
                <c:pt idx="2">
                  <c:v>2.0087884494664165</c:v>
                </c:pt>
                <c:pt idx="3">
                  <c:v>2.5109855618330204</c:v>
                </c:pt>
                <c:pt idx="4">
                  <c:v>0.87884494664155699</c:v>
                </c:pt>
                <c:pt idx="5">
                  <c:v>0.75329566854990604</c:v>
                </c:pt>
                <c:pt idx="6">
                  <c:v>0.75329566854990604</c:v>
                </c:pt>
                <c:pt idx="7">
                  <c:v>6.2774639045825517E-2</c:v>
                </c:pt>
                <c:pt idx="8">
                  <c:v>6.2774639045825517E-2</c:v>
                </c:pt>
                <c:pt idx="9">
                  <c:v>6.2774639045825517E-2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cat>
            <c:strRef>
              <c:f>'07_09-03_10_2011'!$A$4:$A$13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'07_09-03_10_2011'!$C$4:$C$13</c:f>
              <c:numCache>
                <c:formatCode>General</c:formatCode>
                <c:ptCount val="10"/>
                <c:pt idx="0">
                  <c:v>0.78380143696930094</c:v>
                </c:pt>
                <c:pt idx="1">
                  <c:v>64.663618549967325</c:v>
                </c:pt>
                <c:pt idx="2">
                  <c:v>8.9483997387328529</c:v>
                </c:pt>
                <c:pt idx="3">
                  <c:v>12.867406923579358</c:v>
                </c:pt>
                <c:pt idx="4">
                  <c:v>3.5271064663618548</c:v>
                </c:pt>
                <c:pt idx="5">
                  <c:v>6.0091443500979738</c:v>
                </c:pt>
                <c:pt idx="6">
                  <c:v>2.9392553886348787</c:v>
                </c:pt>
                <c:pt idx="7">
                  <c:v>0.19595035924232523</c:v>
                </c:pt>
                <c:pt idx="8">
                  <c:v>3.2658393207054208E-2</c:v>
                </c:pt>
                <c:pt idx="9">
                  <c:v>3.2658393207054208E-2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57696"/>
        <c:axId val="83763584"/>
      </c:barChart>
      <c:catAx>
        <c:axId val="8375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83763584"/>
        <c:crosses val="autoZero"/>
        <c:auto val="1"/>
        <c:lblAlgn val="ctr"/>
        <c:lblOffset val="100"/>
        <c:noMultiLvlLbl val="0"/>
      </c:catAx>
      <c:valAx>
        <c:axId val="83763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75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Deposizioni Totali [ng m</a:t>
            </a:r>
            <a:r>
              <a:rPr lang="it-IT" baseline="30000"/>
              <a:t>-2</a:t>
            </a:r>
            <a:r>
              <a:rPr lang="it-IT"/>
              <a:t> d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val>
            <c:numRef>
              <c:f>'01_02_2011-01_03_2011'!$B$19</c:f>
              <c:numCache>
                <c:formatCode>0.00</c:formatCode>
                <c:ptCount val="1"/>
                <c:pt idx="0">
                  <c:v>321.22213047068539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val>
            <c:numRef>
              <c:f>'01_03_2011-05_04_2011'!$B$19</c:f>
              <c:numCache>
                <c:formatCode>0.00</c:formatCode>
                <c:ptCount val="1"/>
                <c:pt idx="0">
                  <c:v>43.946586205922571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'08_04_2011-18_05_2011'!$B$19</c:f>
              <c:numCache>
                <c:formatCode>0.00</c:formatCode>
                <c:ptCount val="1"/>
                <c:pt idx="0">
                  <c:v>369.18352601156067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'18_05_2011-28_06_2011'!$B$19</c:f>
              <c:numCache>
                <c:formatCode>0.00</c:formatCode>
                <c:ptCount val="1"/>
                <c:pt idx="0">
                  <c:v>64.839550426907564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'28_06_2011-08_08_2011'!$B$19</c:f>
              <c:numCache>
                <c:formatCode>0.00</c:formatCode>
                <c:ptCount val="1"/>
                <c:pt idx="0">
                  <c:v>197.98714251534992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Chiusura'!$B$19</c:f>
              <c:numCache>
                <c:formatCode>0.00</c:formatCode>
                <c:ptCount val="1"/>
                <c:pt idx="0">
                  <c:v>77.171408695517357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'07_09-03_10_2011'!$B$19</c:f>
              <c:numCache>
                <c:formatCode>0.00</c:formatCode>
                <c:ptCount val="1"/>
                <c:pt idx="0">
                  <c:v>171.30683280408365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26560"/>
        <c:axId val="83828096"/>
      </c:barChart>
      <c:catAx>
        <c:axId val="83826560"/>
        <c:scaling>
          <c:orientation val="minMax"/>
        </c:scaling>
        <c:delete val="1"/>
        <c:axPos val="b"/>
        <c:majorTickMark val="out"/>
        <c:minorTickMark val="none"/>
        <c:tickLblPos val="none"/>
        <c:crossAx val="83828096"/>
        <c:crosses val="autoZero"/>
        <c:auto val="1"/>
        <c:lblAlgn val="ctr"/>
        <c:lblOffset val="100"/>
        <c:noMultiLvlLbl val="0"/>
      </c:catAx>
      <c:valAx>
        <c:axId val="838280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382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F14" sqref="F14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  <col min="6" max="6" width="21.7109375" bestFit="1" customWidth="1"/>
  </cols>
  <sheetData>
    <row r="1" spans="1:6" x14ac:dyDescent="0.25">
      <c r="A1" t="s">
        <v>14</v>
      </c>
    </row>
    <row r="2" spans="1:6" x14ac:dyDescent="0.25">
      <c r="A2" s="17" t="s">
        <v>1</v>
      </c>
      <c r="B2" s="18"/>
      <c r="C2" s="18"/>
    </row>
    <row r="3" spans="1:6" x14ac:dyDescent="0.25">
      <c r="A3" s="1"/>
      <c r="B3" s="2" t="s">
        <v>2</v>
      </c>
      <c r="C3" s="3" t="s">
        <v>25</v>
      </c>
    </row>
    <row r="4" spans="1:6" x14ac:dyDescent="0.25">
      <c r="A4" s="4" t="s">
        <v>3</v>
      </c>
      <c r="B4" s="11">
        <v>10.23</v>
      </c>
      <c r="C4" s="6">
        <f>+B4/$B$15*100</f>
        <v>3.2872750642673525</v>
      </c>
      <c r="F4" t="s">
        <v>15</v>
      </c>
    </row>
    <row r="5" spans="1:6" x14ac:dyDescent="0.25">
      <c r="A5" s="4" t="s">
        <v>5</v>
      </c>
      <c r="B5" s="12">
        <v>266.11</v>
      </c>
      <c r="C5" s="6">
        <f t="shared" ref="C5:C13" si="0">+B5/$B$15*100</f>
        <v>85.510925449871479</v>
      </c>
      <c r="F5">
        <v>52</v>
      </c>
    </row>
    <row r="6" spans="1:6" x14ac:dyDescent="0.25">
      <c r="A6" s="4" t="s">
        <v>4</v>
      </c>
      <c r="B6" s="12">
        <v>11.43</v>
      </c>
      <c r="C6" s="6">
        <f t="shared" si="0"/>
        <v>3.6728791773778919</v>
      </c>
    </row>
    <row r="7" spans="1:6" x14ac:dyDescent="0.25">
      <c r="A7" s="4" t="s">
        <v>6</v>
      </c>
      <c r="B7" s="12">
        <v>5.74</v>
      </c>
      <c r="C7" s="6">
        <f t="shared" si="0"/>
        <v>1.8444730077120823</v>
      </c>
    </row>
    <row r="8" spans="1:6" x14ac:dyDescent="0.25">
      <c r="A8" s="4" t="s">
        <v>7</v>
      </c>
      <c r="B8" s="11">
        <v>3.68</v>
      </c>
      <c r="C8" s="6">
        <f t="shared" si="0"/>
        <v>1.1825192802056557</v>
      </c>
    </row>
    <row r="9" spans="1:6" x14ac:dyDescent="0.25">
      <c r="A9" s="4" t="s">
        <v>8</v>
      </c>
      <c r="B9" s="11">
        <v>8.08</v>
      </c>
      <c r="C9" s="6">
        <f t="shared" si="0"/>
        <v>2.5964010282776351</v>
      </c>
    </row>
    <row r="10" spans="1:6" x14ac:dyDescent="0.25">
      <c r="A10" s="4" t="s">
        <v>9</v>
      </c>
      <c r="B10" s="11">
        <v>4.57</v>
      </c>
      <c r="C10" s="6">
        <f t="shared" si="0"/>
        <v>1.4685089974293062</v>
      </c>
    </row>
    <row r="11" spans="1:6" x14ac:dyDescent="0.25">
      <c r="A11" s="4" t="s">
        <v>10</v>
      </c>
      <c r="B11" s="11">
        <v>0.24</v>
      </c>
      <c r="C11" s="6">
        <f t="shared" si="0"/>
        <v>7.7120822622107968E-2</v>
      </c>
    </row>
    <row r="12" spans="1:6" x14ac:dyDescent="0.25">
      <c r="A12" s="4" t="s">
        <v>11</v>
      </c>
      <c r="B12" s="11">
        <v>0.03</v>
      </c>
      <c r="C12" s="6">
        <f t="shared" si="0"/>
        <v>9.640102827763496E-3</v>
      </c>
    </row>
    <row r="13" spans="1:6" x14ac:dyDescent="0.25">
      <c r="A13" s="4" t="s">
        <v>12</v>
      </c>
      <c r="B13" s="11">
        <v>1.0900000000000001</v>
      </c>
      <c r="C13" s="6">
        <f t="shared" si="0"/>
        <v>0.35025706940874041</v>
      </c>
    </row>
    <row r="14" spans="1:6" x14ac:dyDescent="0.25">
      <c r="A14" s="4"/>
      <c r="B14" s="5"/>
      <c r="C14" s="6"/>
    </row>
    <row r="15" spans="1:6" x14ac:dyDescent="0.25">
      <c r="A15" s="4" t="s">
        <v>13</v>
      </c>
      <c r="B15" s="5">
        <f>SUM(B4:B13)</f>
        <v>311.2</v>
      </c>
      <c r="C15" s="6"/>
    </row>
    <row r="16" spans="1:6" x14ac:dyDescent="0.25">
      <c r="A16" s="4" t="s">
        <v>19</v>
      </c>
      <c r="B16" s="7">
        <v>311.2</v>
      </c>
      <c r="C16" s="6"/>
    </row>
    <row r="17" spans="1:3" x14ac:dyDescent="0.25">
      <c r="A17" s="4" t="s">
        <v>22</v>
      </c>
      <c r="B17" s="7">
        <v>28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321.22213047068539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3" sqref="C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0</v>
      </c>
    </row>
    <row r="2" spans="1:7" x14ac:dyDescent="0.25">
      <c r="A2" s="17" t="s">
        <v>1</v>
      </c>
      <c r="B2" s="18"/>
      <c r="C2" s="18"/>
    </row>
    <row r="3" spans="1:7" x14ac:dyDescent="0.25">
      <c r="A3" s="1"/>
      <c r="B3" s="2" t="s">
        <v>2</v>
      </c>
      <c r="C3" s="3" t="s">
        <v>25</v>
      </c>
    </row>
    <row r="4" spans="1:7" x14ac:dyDescent="0.25">
      <c r="A4" s="4" t="s">
        <v>3</v>
      </c>
      <c r="B4" s="5">
        <v>0.3</v>
      </c>
      <c r="C4" s="6">
        <f>+B4/$B$15*100</f>
        <v>0.56710775047258988</v>
      </c>
      <c r="F4" t="s">
        <v>15</v>
      </c>
    </row>
    <row r="5" spans="1:7" x14ac:dyDescent="0.25">
      <c r="A5" s="4" t="s">
        <v>5</v>
      </c>
      <c r="B5" s="7">
        <v>27</v>
      </c>
      <c r="C5" s="6">
        <f t="shared" ref="C5:C13" si="0">+B5/$B$15*100</f>
        <v>51.039697542533077</v>
      </c>
      <c r="F5">
        <v>101</v>
      </c>
    </row>
    <row r="6" spans="1:7" x14ac:dyDescent="0.25">
      <c r="A6" s="4" t="s">
        <v>4</v>
      </c>
      <c r="B6" s="7">
        <v>3.9</v>
      </c>
      <c r="C6" s="6">
        <f t="shared" si="0"/>
        <v>7.3724007561436666</v>
      </c>
    </row>
    <row r="7" spans="1:7" x14ac:dyDescent="0.25">
      <c r="A7" s="4" t="s">
        <v>6</v>
      </c>
      <c r="B7" s="7">
        <v>5.0999999999999996</v>
      </c>
      <c r="C7" s="6">
        <f t="shared" si="0"/>
        <v>9.6408317580340253</v>
      </c>
    </row>
    <row r="8" spans="1:7" x14ac:dyDescent="0.25">
      <c r="A8" s="4" t="s">
        <v>7</v>
      </c>
      <c r="B8" s="5">
        <v>4.0999999999999996</v>
      </c>
      <c r="C8" s="6">
        <f t="shared" si="0"/>
        <v>7.7504725897920599</v>
      </c>
    </row>
    <row r="9" spans="1:7" x14ac:dyDescent="0.25">
      <c r="A9" s="4" t="s">
        <v>8</v>
      </c>
      <c r="B9" s="5">
        <v>8</v>
      </c>
      <c r="C9" s="6">
        <f t="shared" si="0"/>
        <v>15.122873345935728</v>
      </c>
    </row>
    <row r="10" spans="1:7" x14ac:dyDescent="0.25">
      <c r="A10" s="4" t="s">
        <v>9</v>
      </c>
      <c r="B10" s="5">
        <v>4.2</v>
      </c>
      <c r="C10" s="6">
        <f t="shared" si="0"/>
        <v>7.9395085066162583</v>
      </c>
    </row>
    <row r="11" spans="1:7" x14ac:dyDescent="0.25">
      <c r="A11" s="4" t="s">
        <v>10</v>
      </c>
      <c r="B11" s="5">
        <v>0.2</v>
      </c>
      <c r="C11" s="6">
        <f t="shared" si="0"/>
        <v>0.3780718336483932</v>
      </c>
    </row>
    <row r="12" spans="1:7" x14ac:dyDescent="0.25">
      <c r="A12" s="4" t="s">
        <v>11</v>
      </c>
      <c r="B12" s="15">
        <v>0.05</v>
      </c>
      <c r="C12" s="6">
        <f t="shared" si="0"/>
        <v>9.4517958412098299E-2</v>
      </c>
    </row>
    <row r="13" spans="1:7" x14ac:dyDescent="0.25">
      <c r="A13" s="4" t="s">
        <v>12</v>
      </c>
      <c r="B13" s="15">
        <v>0.05</v>
      </c>
      <c r="C13" s="6">
        <f t="shared" si="0"/>
        <v>9.4517958412098299E-2</v>
      </c>
      <c r="G13" s="13"/>
    </row>
    <row r="14" spans="1:7" x14ac:dyDescent="0.25">
      <c r="A14" s="4"/>
      <c r="B14" s="5"/>
      <c r="C14" s="6"/>
    </row>
    <row r="15" spans="1:7" x14ac:dyDescent="0.25">
      <c r="A15" s="4" t="s">
        <v>13</v>
      </c>
      <c r="B15" s="5">
        <f>SUM(B4:B13)</f>
        <v>52.9</v>
      </c>
      <c r="C15" s="6"/>
    </row>
    <row r="16" spans="1:7" x14ac:dyDescent="0.25">
      <c r="A16" s="4" t="s">
        <v>19</v>
      </c>
      <c r="B16" s="7">
        <v>52.62</v>
      </c>
      <c r="C16" s="6"/>
    </row>
    <row r="17" spans="1:3" x14ac:dyDescent="0.25">
      <c r="A17" s="4" t="s">
        <v>22</v>
      </c>
      <c r="B17" s="7">
        <v>34.79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43.946586205922571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28" sqref="C28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16</v>
      </c>
    </row>
    <row r="2" spans="1:7" x14ac:dyDescent="0.25">
      <c r="A2" s="17" t="s">
        <v>1</v>
      </c>
      <c r="B2" s="18"/>
      <c r="C2" s="18"/>
    </row>
    <row r="3" spans="1:7" x14ac:dyDescent="0.25">
      <c r="A3" s="1"/>
      <c r="B3" s="2" t="s">
        <v>2</v>
      </c>
      <c r="C3" s="3" t="s">
        <v>25</v>
      </c>
    </row>
    <row r="4" spans="1:7" x14ac:dyDescent="0.25">
      <c r="A4" s="4" t="s">
        <v>3</v>
      </c>
      <c r="B4" s="15">
        <v>0.05</v>
      </c>
      <c r="C4" s="6">
        <f>+B4/$B$15*100</f>
        <v>9.7856933163714653E-3</v>
      </c>
      <c r="F4" t="s">
        <v>15</v>
      </c>
    </row>
    <row r="5" spans="1:7" x14ac:dyDescent="0.25">
      <c r="A5" s="4" t="s">
        <v>5</v>
      </c>
      <c r="B5" s="7">
        <v>481</v>
      </c>
      <c r="C5" s="6">
        <f t="shared" ref="C5:C13" si="0">+B5/$B$15*100</f>
        <v>94.138369703493495</v>
      </c>
      <c r="F5">
        <v>43</v>
      </c>
    </row>
    <row r="6" spans="1:7" x14ac:dyDescent="0.25">
      <c r="A6" s="4" t="s">
        <v>4</v>
      </c>
      <c r="B6" s="7">
        <v>4.8</v>
      </c>
      <c r="C6" s="6">
        <f t="shared" si="0"/>
        <v>0.93942655837166067</v>
      </c>
    </row>
    <row r="7" spans="1:7" x14ac:dyDescent="0.25">
      <c r="A7" s="4" t="s">
        <v>6</v>
      </c>
      <c r="B7" s="7">
        <v>8.9</v>
      </c>
      <c r="C7" s="6">
        <f t="shared" si="0"/>
        <v>1.741853410314121</v>
      </c>
    </row>
    <row r="8" spans="1:7" x14ac:dyDescent="0.25">
      <c r="A8" s="4" t="s">
        <v>7</v>
      </c>
      <c r="B8" s="5">
        <v>3.7</v>
      </c>
      <c r="C8" s="6">
        <f t="shared" si="0"/>
        <v>0.72414130541148847</v>
      </c>
    </row>
    <row r="9" spans="1:7" x14ac:dyDescent="0.25">
      <c r="A9" s="4" t="s">
        <v>8</v>
      </c>
      <c r="B9" s="5">
        <v>8</v>
      </c>
      <c r="C9" s="6">
        <f t="shared" si="0"/>
        <v>1.5657109306194343</v>
      </c>
    </row>
    <row r="10" spans="1:7" x14ac:dyDescent="0.25">
      <c r="A10" s="4" t="s">
        <v>9</v>
      </c>
      <c r="B10" s="5">
        <v>4.2</v>
      </c>
      <c r="C10" s="6">
        <f t="shared" si="0"/>
        <v>0.82199823857520316</v>
      </c>
    </row>
    <row r="11" spans="1:7" x14ac:dyDescent="0.25">
      <c r="A11" s="4" t="s">
        <v>10</v>
      </c>
      <c r="B11" s="5">
        <v>0.2</v>
      </c>
      <c r="C11" s="6">
        <f t="shared" si="0"/>
        <v>3.9142773265485861E-2</v>
      </c>
    </row>
    <row r="12" spans="1:7" x14ac:dyDescent="0.25">
      <c r="A12" s="4" t="s">
        <v>11</v>
      </c>
      <c r="B12" s="15">
        <v>0.05</v>
      </c>
      <c r="C12" s="6">
        <f t="shared" si="0"/>
        <v>9.7856933163714653E-3</v>
      </c>
    </row>
    <row r="13" spans="1:7" x14ac:dyDescent="0.25">
      <c r="A13" s="4" t="s">
        <v>12</v>
      </c>
      <c r="B13" s="15">
        <v>0.05</v>
      </c>
      <c r="C13" s="6">
        <f t="shared" si="0"/>
        <v>9.7856933163714653E-3</v>
      </c>
      <c r="G13" s="13"/>
    </row>
    <row r="14" spans="1:7" x14ac:dyDescent="0.25">
      <c r="A14" s="4"/>
      <c r="B14" s="5"/>
      <c r="C14" s="6"/>
    </row>
    <row r="15" spans="1:7" x14ac:dyDescent="0.25">
      <c r="A15" s="4" t="s">
        <v>13</v>
      </c>
      <c r="B15" s="5">
        <f>SUM(B4:B13)</f>
        <v>510.95</v>
      </c>
      <c r="C15" s="6"/>
    </row>
    <row r="16" spans="1:7" x14ac:dyDescent="0.25">
      <c r="A16" s="4" t="s">
        <v>19</v>
      </c>
      <c r="B16" s="7">
        <v>511</v>
      </c>
      <c r="C16" s="6"/>
    </row>
    <row r="17" spans="1:3" x14ac:dyDescent="0.25">
      <c r="A17" s="4" t="s">
        <v>22</v>
      </c>
      <c r="B17" s="7">
        <v>40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369.18352601156067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3" sqref="C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17</v>
      </c>
    </row>
    <row r="2" spans="1:7" x14ac:dyDescent="0.25">
      <c r="A2" s="17" t="s">
        <v>1</v>
      </c>
      <c r="B2" s="18"/>
      <c r="C2" s="18"/>
    </row>
    <row r="3" spans="1:7" x14ac:dyDescent="0.25">
      <c r="A3" s="1"/>
      <c r="B3" s="2" t="s">
        <v>2</v>
      </c>
      <c r="C3" s="3" t="s">
        <v>25</v>
      </c>
    </row>
    <row r="4" spans="1:7" x14ac:dyDescent="0.25">
      <c r="A4" s="4" t="s">
        <v>3</v>
      </c>
      <c r="B4" s="5">
        <v>0.8</v>
      </c>
      <c r="C4" s="6">
        <f>+B4/$B$15*100</f>
        <v>0.87336244541484731</v>
      </c>
      <c r="F4" t="s">
        <v>15</v>
      </c>
    </row>
    <row r="5" spans="1:7" x14ac:dyDescent="0.25">
      <c r="A5" s="4" t="s">
        <v>5</v>
      </c>
      <c r="B5" s="7">
        <v>53</v>
      </c>
      <c r="C5" s="6">
        <f t="shared" ref="C5:C13" si="0">+B5/$B$15*100</f>
        <v>57.860262008733635</v>
      </c>
      <c r="F5">
        <v>270.8</v>
      </c>
    </row>
    <row r="6" spans="1:7" x14ac:dyDescent="0.25">
      <c r="A6" s="4" t="s">
        <v>4</v>
      </c>
      <c r="B6" s="7">
        <v>6.8</v>
      </c>
      <c r="C6" s="6">
        <f t="shared" si="0"/>
        <v>7.4235807860262017</v>
      </c>
    </row>
    <row r="7" spans="1:7" x14ac:dyDescent="0.25">
      <c r="A7" s="4" t="s">
        <v>6</v>
      </c>
      <c r="B7" s="7">
        <v>11.7</v>
      </c>
      <c r="C7" s="6">
        <f t="shared" si="0"/>
        <v>12.77292576419214</v>
      </c>
    </row>
    <row r="8" spans="1:7" x14ac:dyDescent="0.25">
      <c r="A8" s="4" t="s">
        <v>7</v>
      </c>
      <c r="B8" s="5">
        <v>7</v>
      </c>
      <c r="C8" s="6">
        <f t="shared" si="0"/>
        <v>7.6419213973799138</v>
      </c>
    </row>
    <row r="9" spans="1:7" x14ac:dyDescent="0.25">
      <c r="A9" s="4" t="s">
        <v>8</v>
      </c>
      <c r="B9" s="5">
        <v>7.5</v>
      </c>
      <c r="C9" s="6">
        <f t="shared" si="0"/>
        <v>8.1877729257641931</v>
      </c>
    </row>
    <row r="10" spans="1:7" x14ac:dyDescent="0.25">
      <c r="A10" s="4" t="s">
        <v>9</v>
      </c>
      <c r="B10" s="5">
        <v>4.3</v>
      </c>
      <c r="C10" s="6">
        <f t="shared" si="0"/>
        <v>4.6943231441048034</v>
      </c>
    </row>
    <row r="11" spans="1:7" x14ac:dyDescent="0.25">
      <c r="A11" s="4" t="s">
        <v>10</v>
      </c>
      <c r="B11" s="5">
        <v>0.4</v>
      </c>
      <c r="C11" s="6">
        <f t="shared" si="0"/>
        <v>0.43668122270742366</v>
      </c>
    </row>
    <row r="12" spans="1:7" x14ac:dyDescent="0.25">
      <c r="A12" s="4" t="s">
        <v>11</v>
      </c>
      <c r="B12" s="15">
        <v>0.05</v>
      </c>
      <c r="C12" s="6">
        <f t="shared" si="0"/>
        <v>5.4585152838427957E-2</v>
      </c>
    </row>
    <row r="13" spans="1:7" x14ac:dyDescent="0.25">
      <c r="A13" s="4" t="s">
        <v>12</v>
      </c>
      <c r="B13" s="15">
        <v>0.05</v>
      </c>
      <c r="C13" s="6">
        <f t="shared" si="0"/>
        <v>5.4585152838427957E-2</v>
      </c>
      <c r="G13" s="13"/>
    </row>
    <row r="14" spans="1:7" x14ac:dyDescent="0.25">
      <c r="A14" s="4"/>
      <c r="B14" s="5"/>
      <c r="C14" s="6"/>
    </row>
    <row r="15" spans="1:7" x14ac:dyDescent="0.25">
      <c r="A15" s="4" t="s">
        <v>13</v>
      </c>
      <c r="B15" s="5">
        <f>SUM(B4:B13)</f>
        <v>91.6</v>
      </c>
      <c r="C15" s="6"/>
    </row>
    <row r="16" spans="1:7" x14ac:dyDescent="0.25">
      <c r="A16" s="4" t="s">
        <v>19</v>
      </c>
      <c r="B16" s="7">
        <v>91.8</v>
      </c>
      <c r="C16" s="6"/>
    </row>
    <row r="17" spans="1:3" x14ac:dyDescent="0.25">
      <c r="A17" s="4" t="s">
        <v>22</v>
      </c>
      <c r="B17" s="7">
        <v>40.83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64.839550426907564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3" sqref="C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18</v>
      </c>
    </row>
    <row r="2" spans="1:7" x14ac:dyDescent="0.25">
      <c r="A2" s="14" t="s">
        <v>1</v>
      </c>
      <c r="B2" s="18"/>
      <c r="C2" s="18"/>
    </row>
    <row r="3" spans="1:7" x14ac:dyDescent="0.25">
      <c r="A3" s="1"/>
      <c r="B3" s="2" t="s">
        <v>2</v>
      </c>
      <c r="C3" s="3" t="s">
        <v>25</v>
      </c>
    </row>
    <row r="4" spans="1:7" x14ac:dyDescent="0.25">
      <c r="A4" s="4" t="s">
        <v>3</v>
      </c>
      <c r="B4" s="5">
        <v>2</v>
      </c>
      <c r="C4" s="6">
        <f>+B4/$B$15*100</f>
        <v>0.71505184125849108</v>
      </c>
      <c r="F4" t="s">
        <v>15</v>
      </c>
    </row>
    <row r="5" spans="1:7" x14ac:dyDescent="0.25">
      <c r="A5" s="4" t="s">
        <v>5</v>
      </c>
      <c r="B5" s="7">
        <v>196</v>
      </c>
      <c r="C5" s="6">
        <f t="shared" ref="C5:C13" si="0">+B5/$B$15*100</f>
        <v>70.075080443332126</v>
      </c>
    </row>
    <row r="6" spans="1:7" x14ac:dyDescent="0.25">
      <c r="A6" s="4" t="s">
        <v>4</v>
      </c>
      <c r="B6" s="7">
        <v>17.600000000000001</v>
      </c>
      <c r="C6" s="6">
        <f t="shared" si="0"/>
        <v>6.2924562030747229</v>
      </c>
      <c r="F6">
        <v>149.6</v>
      </c>
    </row>
    <row r="7" spans="1:7" x14ac:dyDescent="0.25">
      <c r="A7" s="4" t="s">
        <v>6</v>
      </c>
      <c r="B7" s="7">
        <v>39</v>
      </c>
      <c r="C7" s="6">
        <f t="shared" si="0"/>
        <v>13.943510904540576</v>
      </c>
    </row>
    <row r="8" spans="1:7" x14ac:dyDescent="0.25">
      <c r="A8" s="4" t="s">
        <v>7</v>
      </c>
      <c r="B8" s="5">
        <v>7.9</v>
      </c>
      <c r="C8" s="6">
        <f t="shared" si="0"/>
        <v>2.8244547729710403</v>
      </c>
    </row>
    <row r="9" spans="1:7" x14ac:dyDescent="0.25">
      <c r="A9" s="4" t="s">
        <v>8</v>
      </c>
      <c r="B9" s="5">
        <v>7.2</v>
      </c>
      <c r="C9" s="6">
        <f t="shared" si="0"/>
        <v>2.5741866285305681</v>
      </c>
    </row>
    <row r="10" spans="1:7" x14ac:dyDescent="0.25">
      <c r="A10" s="4" t="s">
        <v>9</v>
      </c>
      <c r="B10" s="5">
        <v>9.6</v>
      </c>
      <c r="C10" s="6">
        <f t="shared" si="0"/>
        <v>3.4322488380407572</v>
      </c>
    </row>
    <row r="11" spans="1:7" x14ac:dyDescent="0.25">
      <c r="A11" s="4" t="s">
        <v>10</v>
      </c>
      <c r="B11" s="5">
        <v>0.3</v>
      </c>
      <c r="C11" s="6">
        <f t="shared" si="0"/>
        <v>0.10725777618877366</v>
      </c>
    </row>
    <row r="12" spans="1:7" x14ac:dyDescent="0.25">
      <c r="A12" s="4" t="s">
        <v>11</v>
      </c>
      <c r="B12" s="15">
        <v>0.05</v>
      </c>
      <c r="C12" s="6">
        <f t="shared" si="0"/>
        <v>1.7876296031462277E-2</v>
      </c>
    </row>
    <row r="13" spans="1:7" x14ac:dyDescent="0.25">
      <c r="A13" s="4" t="s">
        <v>12</v>
      </c>
      <c r="B13" s="15">
        <v>0.05</v>
      </c>
      <c r="C13" s="6">
        <f t="shared" si="0"/>
        <v>1.7876296031462277E-2</v>
      </c>
      <c r="G13" s="13"/>
    </row>
    <row r="14" spans="1:7" x14ac:dyDescent="0.25">
      <c r="A14" s="4"/>
      <c r="B14" s="5"/>
      <c r="C14" s="6"/>
    </row>
    <row r="15" spans="1:7" x14ac:dyDescent="0.25">
      <c r="A15" s="4" t="s">
        <v>13</v>
      </c>
      <c r="B15" s="5">
        <f>SUM(B4:B13)</f>
        <v>279.70000000000005</v>
      </c>
      <c r="C15" s="6"/>
    </row>
    <row r="16" spans="1:7" x14ac:dyDescent="0.25">
      <c r="A16" s="4" t="s">
        <v>19</v>
      </c>
      <c r="B16" s="7">
        <v>280</v>
      </c>
      <c r="C16" s="6"/>
    </row>
    <row r="17" spans="1:3" x14ac:dyDescent="0.25">
      <c r="A17" s="4" t="s">
        <v>22</v>
      </c>
      <c r="B17" s="7">
        <v>40.83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197.98714251534992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3" sqref="C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21</v>
      </c>
    </row>
    <row r="2" spans="1:7" x14ac:dyDescent="0.25">
      <c r="A2" s="14" t="s">
        <v>1</v>
      </c>
      <c r="B2" s="18"/>
      <c r="C2" s="18"/>
    </row>
    <row r="3" spans="1:7" x14ac:dyDescent="0.25">
      <c r="A3" s="1"/>
      <c r="B3" s="2" t="s">
        <v>2</v>
      </c>
      <c r="C3" s="3" t="s">
        <v>25</v>
      </c>
    </row>
    <row r="4" spans="1:7" x14ac:dyDescent="0.25">
      <c r="A4" s="4" t="s">
        <v>3</v>
      </c>
      <c r="B4" s="5">
        <v>38</v>
      </c>
      <c r="C4" s="6">
        <f>+B4/$B$15*100</f>
        <v>47.708725674827384</v>
      </c>
      <c r="F4" t="s">
        <v>15</v>
      </c>
    </row>
    <row r="5" spans="1:7" x14ac:dyDescent="0.25">
      <c r="A5" s="4" t="s">
        <v>5</v>
      </c>
      <c r="B5" s="7">
        <v>36</v>
      </c>
      <c r="C5" s="6">
        <f t="shared" ref="C5:C13" si="0">+B5/$B$15*100</f>
        <v>45.19774011299436</v>
      </c>
    </row>
    <row r="6" spans="1:7" x14ac:dyDescent="0.25">
      <c r="A6" s="4" t="s">
        <v>4</v>
      </c>
      <c r="B6" s="7">
        <v>1.6</v>
      </c>
      <c r="C6" s="6">
        <f t="shared" si="0"/>
        <v>2.0087884494664165</v>
      </c>
      <c r="F6">
        <v>78.8</v>
      </c>
    </row>
    <row r="7" spans="1:7" x14ac:dyDescent="0.25">
      <c r="A7" s="4" t="s">
        <v>6</v>
      </c>
      <c r="B7" s="7">
        <v>2</v>
      </c>
      <c r="C7" s="6">
        <f t="shared" si="0"/>
        <v>2.5109855618330204</v>
      </c>
    </row>
    <row r="8" spans="1:7" x14ac:dyDescent="0.25">
      <c r="A8" s="4" t="s">
        <v>7</v>
      </c>
      <c r="B8" s="5">
        <v>0.7</v>
      </c>
      <c r="C8" s="6">
        <f t="shared" si="0"/>
        <v>0.87884494664155699</v>
      </c>
    </row>
    <row r="9" spans="1:7" x14ac:dyDescent="0.25">
      <c r="A9" s="4" t="s">
        <v>8</v>
      </c>
      <c r="B9" s="5">
        <v>0.6</v>
      </c>
      <c r="C9" s="6">
        <f t="shared" si="0"/>
        <v>0.75329566854990604</v>
      </c>
    </row>
    <row r="10" spans="1:7" x14ac:dyDescent="0.25">
      <c r="A10" s="4" t="s">
        <v>9</v>
      </c>
      <c r="B10" s="5">
        <v>0.6</v>
      </c>
      <c r="C10" s="6">
        <f t="shared" si="0"/>
        <v>0.75329566854990604</v>
      </c>
    </row>
    <row r="11" spans="1:7" x14ac:dyDescent="0.25">
      <c r="A11" s="4" t="s">
        <v>10</v>
      </c>
      <c r="B11" s="15">
        <v>0.05</v>
      </c>
      <c r="C11" s="6">
        <f t="shared" si="0"/>
        <v>6.2774639045825517E-2</v>
      </c>
    </row>
    <row r="12" spans="1:7" x14ac:dyDescent="0.25">
      <c r="A12" s="4" t="s">
        <v>11</v>
      </c>
      <c r="B12" s="15">
        <v>0.05</v>
      </c>
      <c r="C12" s="6">
        <f t="shared" si="0"/>
        <v>6.2774639045825517E-2</v>
      </c>
    </row>
    <row r="13" spans="1:7" x14ac:dyDescent="0.25">
      <c r="A13" s="4" t="s">
        <v>12</v>
      </c>
      <c r="B13" s="15">
        <v>0.05</v>
      </c>
      <c r="C13" s="6">
        <f t="shared" si="0"/>
        <v>6.2774639045825517E-2</v>
      </c>
      <c r="G13" s="13"/>
    </row>
    <row r="14" spans="1:7" x14ac:dyDescent="0.25">
      <c r="A14" s="4"/>
      <c r="B14" s="5"/>
      <c r="C14" s="6"/>
    </row>
    <row r="15" spans="1:7" x14ac:dyDescent="0.25">
      <c r="A15" s="4" t="s">
        <v>13</v>
      </c>
      <c r="B15" s="5">
        <f>SUM(B4:B13)</f>
        <v>79.649999999999977</v>
      </c>
      <c r="C15" s="6"/>
    </row>
    <row r="16" spans="1:7" x14ac:dyDescent="0.25">
      <c r="A16" s="4" t="s">
        <v>19</v>
      </c>
      <c r="B16" s="7">
        <v>79.349999999999994</v>
      </c>
      <c r="C16" s="6"/>
    </row>
    <row r="17" spans="1:3" x14ac:dyDescent="0.25">
      <c r="A17" s="4" t="s">
        <v>22</v>
      </c>
      <c r="B17" s="7">
        <v>29.83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77.171408695517357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90" zoomScaleNormal="90" workbookViewId="0">
      <selection activeCell="C3" sqref="C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7" x14ac:dyDescent="0.25">
      <c r="A1" t="s">
        <v>20</v>
      </c>
    </row>
    <row r="2" spans="1:7" x14ac:dyDescent="0.25">
      <c r="A2" s="14" t="s">
        <v>1</v>
      </c>
      <c r="B2" s="18"/>
      <c r="C2" s="18"/>
    </row>
    <row r="3" spans="1:7" x14ac:dyDescent="0.25">
      <c r="A3" s="1"/>
      <c r="B3" s="2" t="s">
        <v>2</v>
      </c>
      <c r="C3" s="3" t="s">
        <v>25</v>
      </c>
    </row>
    <row r="4" spans="1:7" x14ac:dyDescent="0.25">
      <c r="A4" s="4" t="s">
        <v>3</v>
      </c>
      <c r="B4" s="5">
        <v>1.2</v>
      </c>
      <c r="C4" s="6">
        <f>+B4/$B$15*100</f>
        <v>0.78380143696930094</v>
      </c>
      <c r="F4" t="s">
        <v>15</v>
      </c>
    </row>
    <row r="5" spans="1:7" x14ac:dyDescent="0.25">
      <c r="A5" s="4" t="s">
        <v>5</v>
      </c>
      <c r="B5" s="7">
        <v>99</v>
      </c>
      <c r="C5" s="6">
        <f t="shared" ref="C5:C13" si="0">+B5/$B$15*100</f>
        <v>64.663618549967325</v>
      </c>
    </row>
    <row r="6" spans="1:7" x14ac:dyDescent="0.25">
      <c r="A6" s="4" t="s">
        <v>4</v>
      </c>
      <c r="B6" s="7">
        <v>13.7</v>
      </c>
      <c r="C6" s="6">
        <f t="shared" si="0"/>
        <v>8.9483997387328529</v>
      </c>
      <c r="F6">
        <v>90.1</v>
      </c>
    </row>
    <row r="7" spans="1:7" x14ac:dyDescent="0.25">
      <c r="A7" s="4" t="s">
        <v>6</v>
      </c>
      <c r="B7" s="7">
        <v>19.7</v>
      </c>
      <c r="C7" s="6">
        <f t="shared" si="0"/>
        <v>12.867406923579358</v>
      </c>
    </row>
    <row r="8" spans="1:7" x14ac:dyDescent="0.25">
      <c r="A8" s="4" t="s">
        <v>7</v>
      </c>
      <c r="B8" s="5">
        <v>5.4</v>
      </c>
      <c r="C8" s="6">
        <f t="shared" si="0"/>
        <v>3.5271064663618548</v>
      </c>
    </row>
    <row r="9" spans="1:7" x14ac:dyDescent="0.25">
      <c r="A9" s="4" t="s">
        <v>8</v>
      </c>
      <c r="B9" s="5">
        <v>9.1999999999999993</v>
      </c>
      <c r="C9" s="6">
        <f t="shared" si="0"/>
        <v>6.0091443500979738</v>
      </c>
    </row>
    <row r="10" spans="1:7" x14ac:dyDescent="0.25">
      <c r="A10" s="4" t="s">
        <v>9</v>
      </c>
      <c r="B10" s="5">
        <v>4.5</v>
      </c>
      <c r="C10" s="6">
        <f t="shared" si="0"/>
        <v>2.9392553886348787</v>
      </c>
    </row>
    <row r="11" spans="1:7" x14ac:dyDescent="0.25">
      <c r="A11" s="4" t="s">
        <v>10</v>
      </c>
      <c r="B11" s="5">
        <v>0.3</v>
      </c>
      <c r="C11" s="6">
        <f t="shared" si="0"/>
        <v>0.19595035924232523</v>
      </c>
    </row>
    <row r="12" spans="1:7" x14ac:dyDescent="0.25">
      <c r="A12" s="4" t="s">
        <v>11</v>
      </c>
      <c r="B12" s="15">
        <v>0.05</v>
      </c>
      <c r="C12" s="6">
        <f t="shared" si="0"/>
        <v>3.2658393207054208E-2</v>
      </c>
    </row>
    <row r="13" spans="1:7" x14ac:dyDescent="0.25">
      <c r="A13" s="4" t="s">
        <v>12</v>
      </c>
      <c r="B13" s="15">
        <v>0.05</v>
      </c>
      <c r="C13" s="6">
        <f t="shared" si="0"/>
        <v>3.2658393207054208E-2</v>
      </c>
      <c r="G13" s="13"/>
    </row>
    <row r="14" spans="1:7" x14ac:dyDescent="0.25">
      <c r="A14" s="4"/>
      <c r="B14" s="5"/>
      <c r="C14" s="6"/>
    </row>
    <row r="15" spans="1:7" x14ac:dyDescent="0.25">
      <c r="A15" s="4" t="s">
        <v>13</v>
      </c>
      <c r="B15" s="5">
        <f>SUM(B4:B13)</f>
        <v>153.10000000000002</v>
      </c>
      <c r="C15" s="6"/>
    </row>
    <row r="16" spans="1:7" x14ac:dyDescent="0.25">
      <c r="A16" s="4" t="s">
        <v>19</v>
      </c>
      <c r="B16" s="7">
        <v>200</v>
      </c>
      <c r="C16" s="6"/>
    </row>
    <row r="17" spans="1:3" x14ac:dyDescent="0.25">
      <c r="A17" s="4" t="s">
        <v>22</v>
      </c>
      <c r="B17" s="7">
        <v>25.83</v>
      </c>
      <c r="C17" s="6"/>
    </row>
    <row r="18" spans="1:3" x14ac:dyDescent="0.25">
      <c r="A18" s="4" t="s">
        <v>23</v>
      </c>
      <c r="B18" s="16">
        <v>3.4599999999999999E-2</v>
      </c>
      <c r="C18" s="6"/>
    </row>
    <row r="19" spans="1:3" x14ac:dyDescent="0.25">
      <c r="A19" s="4" t="s">
        <v>24</v>
      </c>
      <c r="B19" s="7">
        <f>+B15/B17/B18</f>
        <v>171.30683280408365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Grafici</vt:lpstr>
      </vt:variant>
      <vt:variant>
        <vt:i4>5</vt:i4>
      </vt:variant>
    </vt:vector>
  </HeadingPairs>
  <TitlesOfParts>
    <vt:vector size="12" baseType="lpstr">
      <vt:lpstr>01_02_2011-01_03_2011</vt:lpstr>
      <vt:lpstr>01_03_2011-05_04_2011</vt:lpstr>
      <vt:lpstr>08_04_2011-18_05_2011</vt:lpstr>
      <vt:lpstr>18_05_2011-28_06_2011</vt:lpstr>
      <vt:lpstr>28_06_2011-08_08_2011</vt:lpstr>
      <vt:lpstr>08_08-07_09_2011 Chiusura</vt:lpstr>
      <vt:lpstr>07_09-03_10_2011</vt:lpstr>
      <vt:lpstr>Pioggia cumulata</vt:lpstr>
      <vt:lpstr>PCB totali</vt:lpstr>
      <vt:lpstr>Congeneri concentrazione</vt:lpstr>
      <vt:lpstr>Congeneri %</vt:lpstr>
      <vt:lpstr>Deposizioni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2012-09-05T21:19:39Z</dcterms:modified>
</cp:coreProperties>
</file>