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 firstSheet="7" activeTab="11"/>
  </bookViews>
  <sheets>
    <sheet name="03_10-13_10_2011" sheetId="13" r:id="rId1"/>
    <sheet name="13_10-14_11_2011" sheetId="17" r:id="rId2"/>
    <sheet name="14_11-23_12_2011" sheetId="18" r:id="rId3"/>
    <sheet name="23_12-11_01_2012" sheetId="19" r:id="rId4"/>
    <sheet name="11_01-22_02_2012" sheetId="20" r:id="rId5"/>
    <sheet name="22_02-20_03_2012" sheetId="21" r:id="rId6"/>
    <sheet name="20_03-18_04_2012" sheetId="22" r:id="rId7"/>
    <sheet name="Pioggia cumulata" sheetId="8" r:id="rId8"/>
    <sheet name="PCB totali" sheetId="5" r:id="rId9"/>
    <sheet name="Congeneri Concentrazione" sheetId="7" r:id="rId10"/>
    <sheet name="Congeneri %" sheetId="24" r:id="rId11"/>
    <sheet name="Deposizioni" sheetId="16" r:id="rId12"/>
  </sheets>
  <calcPr calcId="145621"/>
</workbook>
</file>

<file path=xl/calcChain.xml><?xml version="1.0" encoding="utf-8"?>
<calcChain xmlns="http://schemas.openxmlformats.org/spreadsheetml/2006/main">
  <c r="B15" i="22" l="1"/>
  <c r="B19" i="22" s="1"/>
  <c r="B15" i="21"/>
  <c r="C5" i="21" s="1"/>
  <c r="B15" i="20"/>
  <c r="B19" i="20" s="1"/>
  <c r="B15" i="13"/>
  <c r="C9" i="13" s="1"/>
  <c r="B15" i="19"/>
  <c r="C8" i="19" s="1"/>
  <c r="B15" i="18"/>
  <c r="B19" i="18" s="1"/>
  <c r="B15" i="17"/>
  <c r="B19" i="17" s="1"/>
  <c r="C13" i="13" l="1"/>
  <c r="C11" i="13"/>
  <c r="C8" i="13"/>
  <c r="C6" i="13"/>
  <c r="C4" i="19"/>
  <c r="C11" i="19"/>
  <c r="C9" i="19"/>
  <c r="C6" i="19"/>
  <c r="C4" i="20"/>
  <c r="C12" i="20"/>
  <c r="C10" i="20"/>
  <c r="C8" i="20"/>
  <c r="C6" i="20"/>
  <c r="C4" i="21"/>
  <c r="C12" i="21"/>
  <c r="C10" i="21"/>
  <c r="C8" i="21"/>
  <c r="C6" i="21"/>
  <c r="B19" i="13"/>
  <c r="B19" i="19"/>
  <c r="C13" i="19"/>
  <c r="B19" i="21"/>
  <c r="C4" i="13"/>
  <c r="C12" i="13"/>
  <c r="C10" i="13"/>
  <c r="C7" i="13"/>
  <c r="C5" i="13"/>
  <c r="C12" i="19"/>
  <c r="C10" i="19"/>
  <c r="C7" i="19"/>
  <c r="C5" i="19"/>
  <c r="C13" i="20"/>
  <c r="C11" i="20"/>
  <c r="C9" i="20"/>
  <c r="C7" i="20"/>
  <c r="C5" i="20"/>
  <c r="C13" i="21"/>
  <c r="C11" i="21"/>
  <c r="C9" i="21"/>
  <c r="C7" i="21"/>
  <c r="C13" i="22"/>
  <c r="C11" i="22"/>
  <c r="C7" i="22"/>
  <c r="C9" i="22"/>
  <c r="C5" i="22"/>
  <c r="C4" i="22"/>
  <c r="C10" i="22"/>
  <c r="C6" i="22"/>
  <c r="C12" i="22"/>
  <c r="C8" i="22"/>
</calcChain>
</file>

<file path=xl/sharedStrings.xml><?xml version="1.0" encoding="utf-8"?>
<sst xmlns="http://schemas.openxmlformats.org/spreadsheetml/2006/main" count="138" uniqueCount="26">
  <si>
    <t>I valori evidenziati in azzurro erano sotto la soglia di rilevabilità: sono stati considerati come pari alla metà del limite di rilevabilità</t>
  </si>
  <si>
    <t>C ng/campione)</t>
  </si>
  <si>
    <t>MonoCB totali</t>
  </si>
  <si>
    <t>TriCB totale</t>
  </si>
  <si>
    <t>DiCB totali</t>
  </si>
  <si>
    <t>TetraCB totali</t>
  </si>
  <si>
    <t>PentaCB totali</t>
  </si>
  <si>
    <t>EsaCB totali</t>
  </si>
  <si>
    <t>EptaCB totali</t>
  </si>
  <si>
    <t>OctaCB totali</t>
  </si>
  <si>
    <t>NonaCB totali</t>
  </si>
  <si>
    <t>DecaCB totali</t>
  </si>
  <si>
    <t>PCB totale</t>
  </si>
  <si>
    <t>Pioggia cumulata IASMA [mm]</t>
  </si>
  <si>
    <t>ANALISI EFFETTUATA DAL 03/10/2011 AL 13/10/2011 (1 fine settimana)</t>
  </si>
  <si>
    <t>PCB totale EcoR</t>
  </si>
  <si>
    <t>Periodo campionamento giorni</t>
  </si>
  <si>
    <t>Area campione m2</t>
  </si>
  <si>
    <t>Deposizioni totali PCB</t>
  </si>
  <si>
    <t>ANALISI EFFETTUATA DAL 13/10/2011 AL 14/10/2011 (5 fine settimana)</t>
  </si>
  <si>
    <t>ANALISI EFFETTUATA DAL 14/11/2011 AL 23/12/2011 (6 fine settimana)</t>
  </si>
  <si>
    <t>ANALISI EFFETTUATA DAL 23/12/2011 AL 11/01/2012 (3 fine settimana)</t>
  </si>
  <si>
    <t>ANALISI EFFETTUATA DAL 11/01/2012 AL 22/02/2012 (6 fine settimana)</t>
  </si>
  <si>
    <t>ANALISI EFFETTUATA DAL 22/02/2012 AL 20/03/2012 (4 fine settimana)</t>
  </si>
  <si>
    <t>ANALISI EFFETTUATA DAL 20/03/2012 AL 18/04/2012 (4 fine settimana)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</si>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</sst>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2" fontId="0" fillId="0" borderId="0" xfId="0" applyNumberFormat="1" applyFill="1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0" borderId="0" xfId="0" applyNumberFormat="1"/>
    <xf numFmtId="0" fontId="0" fillId="2" borderId="0" xfId="0" applyFill="1"/>
    <xf numFmtId="0" fontId="0" fillId="0" borderId="0" xfId="0" applyFill="1"/>
    <xf numFmtId="2" fontId="0" fillId="3" borderId="0" xfId="0" applyNumberFormat="1" applyFill="1" applyBorder="1"/>
    <xf numFmtId="164" fontId="0" fillId="0" borderId="0" xfId="0" applyNumberFormat="1" applyBorder="1"/>
    <xf numFmtId="2" fontId="0" fillId="2" borderId="0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[mm]</a:t>
            </a:r>
            <a:endParaRPr lang="it-IT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val>
            <c:numRef>
              <c:f>'03_10-13_10_2011'!$F$6</c:f>
              <c:numCache>
                <c:formatCode>General</c:formatCode>
                <c:ptCount val="1"/>
                <c:pt idx="0">
                  <c:v>11.2</c:v>
                </c:pt>
              </c:numCache>
            </c:numRef>
          </c:val>
        </c:ser>
        <c:ser>
          <c:idx val="0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'23_12-11_01_2012'!$F$6</c:f>
              <c:numCache>
                <c:formatCode>General</c:formatCode>
                <c:ptCount val="1"/>
                <c:pt idx="0">
                  <c:v>13.8</c:v>
                </c:pt>
              </c:numCache>
            </c:numRef>
          </c:val>
        </c:ser>
        <c:ser>
          <c:idx val="1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'11_01-22_02_2012'!$F$6</c:f>
              <c:numCache>
                <c:formatCode>General</c:formatCode>
                <c:ptCount val="1"/>
                <c:pt idx="0">
                  <c:v>13.2</c:v>
                </c:pt>
              </c:numCache>
            </c:numRef>
          </c:val>
        </c:ser>
        <c:ser>
          <c:idx val="2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'22_02-20_03_2012'!$F$6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3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'20_03-18_04_2012'!$F$6</c:f>
              <c:numCache>
                <c:formatCode>General</c:formatCode>
                <c:ptCount val="1"/>
                <c:pt idx="0">
                  <c:v>131.4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899264"/>
        <c:axId val="75900800"/>
      </c:barChart>
      <c:catAx>
        <c:axId val="75899264"/>
        <c:scaling>
          <c:orientation val="minMax"/>
        </c:scaling>
        <c:delete val="1"/>
        <c:axPos val="b"/>
        <c:majorTickMark val="out"/>
        <c:minorTickMark val="none"/>
        <c:tickLblPos val="none"/>
        <c:crossAx val="75900800"/>
        <c:crosses val="autoZero"/>
        <c:auto val="1"/>
        <c:lblAlgn val="ctr"/>
        <c:lblOffset val="100"/>
        <c:noMultiLvlLbl val="0"/>
      </c:catAx>
      <c:valAx>
        <c:axId val="75900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899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PCB totali [ng/campione]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val>
            <c:numRef>
              <c:f>'03_10-13_10_2011'!$B$15</c:f>
              <c:numCache>
                <c:formatCode>0.00</c:formatCode>
                <c:ptCount val="1"/>
                <c:pt idx="0">
                  <c:v>49.699999999999996</c:v>
                </c:pt>
              </c:numCache>
            </c:numRef>
          </c:val>
        </c:ser>
        <c:ser>
          <c:idx val="0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'23_12-11_01_2012'!$B$15</c:f>
              <c:numCache>
                <c:formatCode>0.00</c:formatCode>
                <c:ptCount val="1"/>
                <c:pt idx="0">
                  <c:v>40.949999999999996</c:v>
                </c:pt>
              </c:numCache>
            </c:numRef>
          </c:val>
        </c:ser>
        <c:ser>
          <c:idx val="1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'11_01-22_02_2012'!$B$15</c:f>
              <c:numCache>
                <c:formatCode>0.00</c:formatCode>
                <c:ptCount val="1"/>
                <c:pt idx="0">
                  <c:v>33.099999999999994</c:v>
                </c:pt>
              </c:numCache>
            </c:numRef>
          </c:val>
        </c:ser>
        <c:ser>
          <c:idx val="2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'22_02-20_03_2012'!$B$15</c:f>
              <c:numCache>
                <c:formatCode>0.00</c:formatCode>
                <c:ptCount val="1"/>
                <c:pt idx="0">
                  <c:v>23.8</c:v>
                </c:pt>
              </c:numCache>
            </c:numRef>
          </c:val>
        </c:ser>
        <c:ser>
          <c:idx val="3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'20_03-18_04_2012'!$B$15</c:f>
              <c:numCache>
                <c:formatCode>0.00</c:formatCode>
                <c:ptCount val="1"/>
                <c:pt idx="0">
                  <c:v>28.500000000000004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28224"/>
        <c:axId val="77429760"/>
      </c:barChart>
      <c:catAx>
        <c:axId val="77428224"/>
        <c:scaling>
          <c:orientation val="minMax"/>
        </c:scaling>
        <c:delete val="1"/>
        <c:axPos val="b"/>
        <c:majorTickMark val="none"/>
        <c:minorTickMark val="none"/>
        <c:tickLblPos val="none"/>
        <c:crossAx val="77429760"/>
        <c:crosses val="autoZero"/>
        <c:auto val="1"/>
        <c:lblAlgn val="ctr"/>
        <c:lblOffset val="100"/>
        <c:noMultiLvlLbl val="0"/>
      </c:catAx>
      <c:valAx>
        <c:axId val="77429760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77428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PCB [ng</a:t>
            </a:r>
            <a:r>
              <a:rPr lang="it-IT" baseline="0"/>
              <a:t> </a:t>
            </a:r>
            <a:r>
              <a:rPr lang="it-IT"/>
              <a:t>campione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cat>
            <c:strRef>
              <c:f>'03_10-13_10_2011'!$A$4:$A$13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'03_10-13_10_2011'!$B$4:$B$13</c:f>
              <c:numCache>
                <c:formatCode>0.00</c:formatCode>
                <c:ptCount val="10"/>
                <c:pt idx="0">
                  <c:v>0.3</c:v>
                </c:pt>
                <c:pt idx="1">
                  <c:v>25</c:v>
                </c:pt>
                <c:pt idx="2">
                  <c:v>3.4</c:v>
                </c:pt>
                <c:pt idx="3">
                  <c:v>6.2</c:v>
                </c:pt>
                <c:pt idx="4">
                  <c:v>3.2</c:v>
                </c:pt>
                <c:pt idx="5">
                  <c:v>7.8</c:v>
                </c:pt>
                <c:pt idx="6">
                  <c:v>3.5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0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'23_12-11_01_2012'!$B$4:$B$13</c:f>
              <c:numCache>
                <c:formatCode>0.00</c:formatCode>
                <c:ptCount val="10"/>
                <c:pt idx="0">
                  <c:v>0.1</c:v>
                </c:pt>
                <c:pt idx="1">
                  <c:v>15.1</c:v>
                </c:pt>
                <c:pt idx="2">
                  <c:v>1.6</c:v>
                </c:pt>
                <c:pt idx="3">
                  <c:v>8.1999999999999993</c:v>
                </c:pt>
                <c:pt idx="4">
                  <c:v>3.3</c:v>
                </c:pt>
                <c:pt idx="5">
                  <c:v>6.8</c:v>
                </c:pt>
                <c:pt idx="6">
                  <c:v>5.3</c:v>
                </c:pt>
                <c:pt idx="7">
                  <c:v>0.2</c:v>
                </c:pt>
                <c:pt idx="8">
                  <c:v>0.05</c:v>
                </c:pt>
                <c:pt idx="9">
                  <c:v>0.3</c:v>
                </c:pt>
              </c:numCache>
            </c:numRef>
          </c:val>
        </c:ser>
        <c:ser>
          <c:idx val="1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'11_01-22_02_2012'!$B$4:$B$13</c:f>
              <c:numCache>
                <c:formatCode>0.00</c:formatCode>
                <c:ptCount val="10"/>
                <c:pt idx="0">
                  <c:v>0.2</c:v>
                </c:pt>
                <c:pt idx="1">
                  <c:v>15.5</c:v>
                </c:pt>
                <c:pt idx="2">
                  <c:v>1.5</c:v>
                </c:pt>
                <c:pt idx="3">
                  <c:v>4.2</c:v>
                </c:pt>
                <c:pt idx="4">
                  <c:v>1.6</c:v>
                </c:pt>
                <c:pt idx="5">
                  <c:v>7.3</c:v>
                </c:pt>
                <c:pt idx="6">
                  <c:v>2.6</c:v>
                </c:pt>
                <c:pt idx="7">
                  <c:v>0.1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2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'22_02-20_03_2012'!$B$4:$B$13</c:f>
              <c:numCache>
                <c:formatCode>0.00</c:formatCode>
                <c:ptCount val="10"/>
                <c:pt idx="0">
                  <c:v>0.2</c:v>
                </c:pt>
                <c:pt idx="1">
                  <c:v>9.5</c:v>
                </c:pt>
                <c:pt idx="2">
                  <c:v>1.8</c:v>
                </c:pt>
                <c:pt idx="3">
                  <c:v>2.1</c:v>
                </c:pt>
                <c:pt idx="4">
                  <c:v>3.3</c:v>
                </c:pt>
                <c:pt idx="5">
                  <c:v>4.4000000000000004</c:v>
                </c:pt>
                <c:pt idx="6">
                  <c:v>2.2999999999999998</c:v>
                </c:pt>
                <c:pt idx="7">
                  <c:v>0.1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3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'20_03-18_04_2012'!$B$4:$B$13</c:f>
              <c:numCache>
                <c:formatCode>0.00</c:formatCode>
                <c:ptCount val="10"/>
                <c:pt idx="0">
                  <c:v>0.4</c:v>
                </c:pt>
                <c:pt idx="1">
                  <c:v>13.3</c:v>
                </c:pt>
                <c:pt idx="2">
                  <c:v>1.9</c:v>
                </c:pt>
                <c:pt idx="3">
                  <c:v>2.2999999999999998</c:v>
                </c:pt>
                <c:pt idx="4">
                  <c:v>1.3</c:v>
                </c:pt>
                <c:pt idx="5">
                  <c:v>6.5</c:v>
                </c:pt>
                <c:pt idx="6">
                  <c:v>2.5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60864"/>
        <c:axId val="78270848"/>
      </c:barChart>
      <c:catAx>
        <c:axId val="78260864"/>
        <c:scaling>
          <c:orientation val="minMax"/>
        </c:scaling>
        <c:delete val="0"/>
        <c:axPos val="b"/>
        <c:majorTickMark val="out"/>
        <c:minorTickMark val="none"/>
        <c:tickLblPos val="nextTo"/>
        <c:crossAx val="78270848"/>
        <c:crosses val="autoZero"/>
        <c:auto val="1"/>
        <c:lblAlgn val="ctr"/>
        <c:lblOffset val="100"/>
        <c:noMultiLvlLbl val="0"/>
      </c:catAx>
      <c:valAx>
        <c:axId val="78270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ng campione</a:t>
                </a:r>
                <a:r>
                  <a:rPr lang="it-IT" sz="1200" baseline="30000"/>
                  <a:t>-1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260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Percentuale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'03_10-13_10_2011'!$C$4:$C$13</c:f>
              <c:numCache>
                <c:formatCode>General</c:formatCode>
                <c:ptCount val="10"/>
                <c:pt idx="0">
                  <c:v>0.60362173038229383</c:v>
                </c:pt>
                <c:pt idx="1">
                  <c:v>50.301810865191158</c:v>
                </c:pt>
                <c:pt idx="2">
                  <c:v>6.8410462776659964</c:v>
                </c:pt>
                <c:pt idx="3">
                  <c:v>12.474849094567405</c:v>
                </c:pt>
                <c:pt idx="4">
                  <c:v>6.4386317907444672</c:v>
                </c:pt>
                <c:pt idx="5">
                  <c:v>15.694164989939638</c:v>
                </c:pt>
                <c:pt idx="6">
                  <c:v>7.042253521126761</c:v>
                </c:pt>
                <c:pt idx="7">
                  <c:v>0.4024144869215292</c:v>
                </c:pt>
                <c:pt idx="8">
                  <c:v>0.1006036217303823</c:v>
                </c:pt>
                <c:pt idx="9">
                  <c:v>0.1006036217303823</c:v>
                </c:pt>
              </c:numCache>
            </c:numRef>
          </c:val>
        </c:ser>
        <c:ser>
          <c:idx val="1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'23_12-11_01_2012'!$C$4:$C$13</c:f>
              <c:numCache>
                <c:formatCode>General</c:formatCode>
                <c:ptCount val="10"/>
                <c:pt idx="0">
                  <c:v>0.24420024420024425</c:v>
                </c:pt>
                <c:pt idx="1">
                  <c:v>36.874236874236878</c:v>
                </c:pt>
                <c:pt idx="2">
                  <c:v>3.907203907203908</c:v>
                </c:pt>
                <c:pt idx="3">
                  <c:v>20.024420024420024</c:v>
                </c:pt>
                <c:pt idx="4">
                  <c:v>8.0586080586080584</c:v>
                </c:pt>
                <c:pt idx="5">
                  <c:v>16.605616605616607</c:v>
                </c:pt>
                <c:pt idx="6">
                  <c:v>12.942612942612945</c:v>
                </c:pt>
                <c:pt idx="7">
                  <c:v>0.4884004884004885</c:v>
                </c:pt>
                <c:pt idx="8">
                  <c:v>0.12210012210012212</c:v>
                </c:pt>
                <c:pt idx="9">
                  <c:v>0.73260073260073266</c:v>
                </c:pt>
              </c:numCache>
            </c:numRef>
          </c:val>
        </c:ser>
        <c:ser>
          <c:idx val="2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'11_01-22_02_2012'!$C$4:$C$13</c:f>
              <c:numCache>
                <c:formatCode>General</c:formatCode>
                <c:ptCount val="10"/>
                <c:pt idx="0">
                  <c:v>0.60422960725075547</c:v>
                </c:pt>
                <c:pt idx="1">
                  <c:v>46.827794561933544</c:v>
                </c:pt>
                <c:pt idx="2">
                  <c:v>4.5317220543806656</c:v>
                </c:pt>
                <c:pt idx="3">
                  <c:v>12.688821752265863</c:v>
                </c:pt>
                <c:pt idx="4">
                  <c:v>4.8338368580060438</c:v>
                </c:pt>
                <c:pt idx="5">
                  <c:v>22.05438066465257</c:v>
                </c:pt>
                <c:pt idx="6">
                  <c:v>7.8549848942598199</c:v>
                </c:pt>
                <c:pt idx="7">
                  <c:v>0.30211480362537774</c:v>
                </c:pt>
                <c:pt idx="8">
                  <c:v>0.15105740181268887</c:v>
                </c:pt>
                <c:pt idx="9">
                  <c:v>0.15105740181268887</c:v>
                </c:pt>
              </c:numCache>
            </c:numRef>
          </c:val>
        </c:ser>
        <c:ser>
          <c:idx val="3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'22_02-20_03_2012'!$C$4:$C$13</c:f>
              <c:numCache>
                <c:formatCode>General</c:formatCode>
                <c:ptCount val="10"/>
                <c:pt idx="0">
                  <c:v>0.84033613445378152</c:v>
                </c:pt>
                <c:pt idx="1">
                  <c:v>39.915966386554622</c:v>
                </c:pt>
                <c:pt idx="2">
                  <c:v>7.5630252100840334</c:v>
                </c:pt>
                <c:pt idx="3">
                  <c:v>8.8235294117647065</c:v>
                </c:pt>
                <c:pt idx="4">
                  <c:v>13.865546218487394</c:v>
                </c:pt>
                <c:pt idx="5">
                  <c:v>18.487394957983195</c:v>
                </c:pt>
                <c:pt idx="6">
                  <c:v>9.6638655462184868</c:v>
                </c:pt>
                <c:pt idx="7">
                  <c:v>0.42016806722689076</c:v>
                </c:pt>
                <c:pt idx="8">
                  <c:v>0.21008403361344538</c:v>
                </c:pt>
                <c:pt idx="9">
                  <c:v>0.21008403361344538</c:v>
                </c:pt>
              </c:numCache>
            </c:numRef>
          </c:val>
        </c:ser>
        <c:ser>
          <c:idx val="4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'20_03-18_04_2012'!$C$4:$C$13</c:f>
              <c:numCache>
                <c:formatCode>General</c:formatCode>
                <c:ptCount val="10"/>
                <c:pt idx="0">
                  <c:v>1.4035087719298245</c:v>
                </c:pt>
                <c:pt idx="1">
                  <c:v>46.666666666666664</c:v>
                </c:pt>
                <c:pt idx="2">
                  <c:v>6.6666666666666652</c:v>
                </c:pt>
                <c:pt idx="3">
                  <c:v>8.0701754385964897</c:v>
                </c:pt>
                <c:pt idx="4">
                  <c:v>4.5614035087719298</c:v>
                </c:pt>
                <c:pt idx="5">
                  <c:v>22.807017543859644</c:v>
                </c:pt>
                <c:pt idx="6">
                  <c:v>8.7719298245614024</c:v>
                </c:pt>
                <c:pt idx="7">
                  <c:v>0.70175438596491224</c:v>
                </c:pt>
                <c:pt idx="8">
                  <c:v>0.17543859649122806</c:v>
                </c:pt>
                <c:pt idx="9">
                  <c:v>0.17543859649122806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37376"/>
        <c:axId val="78038912"/>
      </c:barChart>
      <c:catAx>
        <c:axId val="7803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78038912"/>
        <c:crosses val="autoZero"/>
        <c:auto val="1"/>
        <c:lblAlgn val="ctr"/>
        <c:lblOffset val="100"/>
        <c:noMultiLvlLbl val="0"/>
      </c:catAx>
      <c:valAx>
        <c:axId val="78038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03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Deposizioni</a:t>
            </a:r>
            <a:r>
              <a:rPr lang="en-US" baseline="0"/>
              <a:t> Totale PCB [ng m</a:t>
            </a:r>
            <a:r>
              <a:rPr lang="en-US" baseline="30000"/>
              <a:t>-2 </a:t>
            </a:r>
            <a:r>
              <a:rPr lang="en-US" baseline="0"/>
              <a:t>d</a:t>
            </a:r>
            <a:r>
              <a:rPr lang="en-US" baseline="30000"/>
              <a:t>-1</a:t>
            </a:r>
            <a:r>
              <a:rPr lang="en-US" baseline="0"/>
              <a:t>]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val>
            <c:numRef>
              <c:f>'03_10-13_10_2011'!$B$19</c:f>
              <c:numCache>
                <c:formatCode>0.00</c:formatCode>
                <c:ptCount val="1"/>
                <c:pt idx="0">
                  <c:v>146.1257563551473</c:v>
                </c:pt>
              </c:numCache>
            </c:numRef>
          </c:val>
        </c:ser>
        <c:ser>
          <c:idx val="1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'23_12-11_01_2012'!$B$19</c:f>
              <c:numCache>
                <c:formatCode>0.00</c:formatCode>
                <c:ptCount val="1"/>
                <c:pt idx="0">
                  <c:v>62.85321357199647</c:v>
                </c:pt>
              </c:numCache>
            </c:numRef>
          </c:val>
        </c:ser>
        <c:ser>
          <c:idx val="2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'11_01-22_02_2012'!$B$19</c:f>
              <c:numCache>
                <c:formatCode>0.00</c:formatCode>
                <c:ptCount val="1"/>
                <c:pt idx="0">
                  <c:v>22.869887612812111</c:v>
                </c:pt>
              </c:numCache>
            </c:numRef>
          </c:val>
        </c:ser>
        <c:ser>
          <c:idx val="3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'22_02-20_03_2012'!$B$19</c:f>
              <c:numCache>
                <c:formatCode>0.00</c:formatCode>
                <c:ptCount val="1"/>
                <c:pt idx="0">
                  <c:v>25.637766368852056</c:v>
                </c:pt>
              </c:numCache>
            </c:numRef>
          </c:val>
        </c:ser>
        <c:ser>
          <c:idx val="4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'20_03-18_04_2012'!$B$19</c:f>
              <c:numCache>
                <c:formatCode>0.00</c:formatCode>
                <c:ptCount val="1"/>
                <c:pt idx="0">
                  <c:v>28.570913006081099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50656"/>
        <c:axId val="78164736"/>
      </c:barChart>
      <c:catAx>
        <c:axId val="78150656"/>
        <c:scaling>
          <c:orientation val="minMax"/>
        </c:scaling>
        <c:delete val="1"/>
        <c:axPos val="b"/>
        <c:majorTickMark val="out"/>
        <c:minorTickMark val="none"/>
        <c:tickLblPos val="none"/>
        <c:crossAx val="78164736"/>
        <c:crosses val="autoZero"/>
        <c:auto val="1"/>
        <c:lblAlgn val="ctr"/>
        <c:lblOffset val="100"/>
        <c:noMultiLvlLbl val="0"/>
      </c:catAx>
      <c:valAx>
        <c:axId val="7816473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8150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5278" y="0"/>
    <xdr:ext cx="9301574" cy="607953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F9" sqref="F9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14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 t="s">
        <v>25</v>
      </c>
    </row>
    <row r="4" spans="1:7" x14ac:dyDescent="0.25">
      <c r="A4" s="4" t="s">
        <v>2</v>
      </c>
      <c r="B4" s="5">
        <v>0.3</v>
      </c>
      <c r="C4" s="6">
        <f>+B4/$B$15*100</f>
        <v>0.60362173038229383</v>
      </c>
      <c r="F4" t="s">
        <v>13</v>
      </c>
    </row>
    <row r="5" spans="1:7" x14ac:dyDescent="0.25">
      <c r="A5" s="4" t="s">
        <v>4</v>
      </c>
      <c r="B5" s="7">
        <v>25</v>
      </c>
      <c r="C5" s="6">
        <f t="shared" ref="C5:C13" si="0">+B5/$B$15*100</f>
        <v>50.301810865191158</v>
      </c>
    </row>
    <row r="6" spans="1:7" x14ac:dyDescent="0.25">
      <c r="A6" s="4" t="s">
        <v>3</v>
      </c>
      <c r="B6" s="7">
        <v>3.4</v>
      </c>
      <c r="C6" s="6">
        <f t="shared" si="0"/>
        <v>6.8410462776659964</v>
      </c>
      <c r="F6">
        <v>11.2</v>
      </c>
    </row>
    <row r="7" spans="1:7" x14ac:dyDescent="0.25">
      <c r="A7" s="4" t="s">
        <v>5</v>
      </c>
      <c r="B7" s="7">
        <v>6.2</v>
      </c>
      <c r="C7" s="6">
        <f t="shared" si="0"/>
        <v>12.474849094567405</v>
      </c>
    </row>
    <row r="8" spans="1:7" x14ac:dyDescent="0.25">
      <c r="A8" s="4" t="s">
        <v>6</v>
      </c>
      <c r="B8" s="5">
        <v>3.2</v>
      </c>
      <c r="C8" s="6">
        <f t="shared" si="0"/>
        <v>6.4386317907444672</v>
      </c>
    </row>
    <row r="9" spans="1:7" x14ac:dyDescent="0.25">
      <c r="A9" s="4" t="s">
        <v>7</v>
      </c>
      <c r="B9" s="5">
        <v>7.8</v>
      </c>
      <c r="C9" s="6">
        <f>+B9/$B$15*100</f>
        <v>15.694164989939638</v>
      </c>
    </row>
    <row r="10" spans="1:7" x14ac:dyDescent="0.25">
      <c r="A10" s="4" t="s">
        <v>8</v>
      </c>
      <c r="B10" s="5">
        <v>3.5</v>
      </c>
      <c r="C10" s="6">
        <f t="shared" si="0"/>
        <v>7.042253521126761</v>
      </c>
    </row>
    <row r="11" spans="1:7" x14ac:dyDescent="0.25">
      <c r="A11" s="4" t="s">
        <v>9</v>
      </c>
      <c r="B11" s="5">
        <v>0.2</v>
      </c>
      <c r="C11" s="6">
        <f t="shared" si="0"/>
        <v>0.4024144869215292</v>
      </c>
    </row>
    <row r="12" spans="1:7" x14ac:dyDescent="0.25">
      <c r="A12" s="4" t="s">
        <v>10</v>
      </c>
      <c r="B12" s="14">
        <v>0.05</v>
      </c>
      <c r="C12" s="6">
        <f t="shared" si="0"/>
        <v>0.1006036217303823</v>
      </c>
    </row>
    <row r="13" spans="1:7" x14ac:dyDescent="0.25">
      <c r="A13" s="4" t="s">
        <v>11</v>
      </c>
      <c r="B13" s="14">
        <v>0.05</v>
      </c>
      <c r="C13" s="6">
        <f t="shared" si="0"/>
        <v>0.1006036217303823</v>
      </c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49.699999999999996</v>
      </c>
      <c r="C15" s="6"/>
    </row>
    <row r="16" spans="1:7" x14ac:dyDescent="0.25">
      <c r="A16" s="4" t="s">
        <v>15</v>
      </c>
      <c r="B16" s="7">
        <v>49.19</v>
      </c>
      <c r="C16" s="6"/>
    </row>
    <row r="17" spans="1:3" x14ac:dyDescent="0.25">
      <c r="A17" s="4" t="s">
        <v>16</v>
      </c>
      <c r="B17" s="7">
        <v>9.83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146.1257563551473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25" sqref="C25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19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/>
    </row>
    <row r="4" spans="1:7" x14ac:dyDescent="0.25">
      <c r="A4" s="4" t="s">
        <v>2</v>
      </c>
      <c r="B4" s="5"/>
      <c r="C4" s="6"/>
      <c r="F4" t="s">
        <v>13</v>
      </c>
    </row>
    <row r="5" spans="1:7" x14ac:dyDescent="0.25">
      <c r="A5" s="4" t="s">
        <v>4</v>
      </c>
      <c r="B5" s="7"/>
      <c r="C5" s="6"/>
    </row>
    <row r="6" spans="1:7" x14ac:dyDescent="0.25">
      <c r="A6" s="4" t="s">
        <v>3</v>
      </c>
      <c r="B6" s="7"/>
      <c r="C6" s="6"/>
      <c r="F6">
        <v>193</v>
      </c>
    </row>
    <row r="7" spans="1:7" x14ac:dyDescent="0.25">
      <c r="A7" s="4" t="s">
        <v>5</v>
      </c>
      <c r="B7" s="7"/>
      <c r="C7" s="6"/>
    </row>
    <row r="8" spans="1:7" x14ac:dyDescent="0.25">
      <c r="A8" s="4" t="s">
        <v>6</v>
      </c>
      <c r="B8" s="5"/>
      <c r="C8" s="6"/>
    </row>
    <row r="9" spans="1:7" x14ac:dyDescent="0.25">
      <c r="A9" s="4" t="s">
        <v>7</v>
      </c>
      <c r="B9" s="5"/>
      <c r="C9" s="6"/>
    </row>
    <row r="10" spans="1:7" x14ac:dyDescent="0.25">
      <c r="A10" s="4" t="s">
        <v>8</v>
      </c>
      <c r="B10" s="5"/>
      <c r="C10" s="6"/>
    </row>
    <row r="11" spans="1:7" x14ac:dyDescent="0.25">
      <c r="A11" s="4" t="s">
        <v>9</v>
      </c>
      <c r="B11" s="5"/>
      <c r="C11" s="6"/>
    </row>
    <row r="12" spans="1:7" x14ac:dyDescent="0.25">
      <c r="A12" s="4" t="s">
        <v>10</v>
      </c>
      <c r="B12" s="5"/>
      <c r="C12" s="6"/>
    </row>
    <row r="13" spans="1:7" x14ac:dyDescent="0.25">
      <c r="A13" s="4" t="s">
        <v>11</v>
      </c>
      <c r="B13" s="5"/>
      <c r="C13" s="6"/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0</v>
      </c>
      <c r="C15" s="6"/>
    </row>
    <row r="16" spans="1:7" x14ac:dyDescent="0.25">
      <c r="A16" s="4" t="s">
        <v>15</v>
      </c>
      <c r="B16" s="7"/>
      <c r="C16" s="6"/>
    </row>
    <row r="17" spans="1:3" x14ac:dyDescent="0.25">
      <c r="A17" s="4" t="s">
        <v>16</v>
      </c>
      <c r="B17" s="7">
        <v>31.83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0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H16" sqref="H16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20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/>
    </row>
    <row r="4" spans="1:7" x14ac:dyDescent="0.25">
      <c r="A4" s="4" t="s">
        <v>2</v>
      </c>
      <c r="B4" s="5"/>
      <c r="C4" s="6"/>
      <c r="F4" t="s">
        <v>13</v>
      </c>
    </row>
    <row r="5" spans="1:7" x14ac:dyDescent="0.25">
      <c r="A5" s="4" t="s">
        <v>4</v>
      </c>
      <c r="B5" s="7"/>
      <c r="C5" s="6"/>
    </row>
    <row r="6" spans="1:7" x14ac:dyDescent="0.25">
      <c r="A6" s="4" t="s">
        <v>3</v>
      </c>
      <c r="B6" s="7"/>
      <c r="C6" s="6"/>
      <c r="F6">
        <v>31.1</v>
      </c>
    </row>
    <row r="7" spans="1:7" x14ac:dyDescent="0.25">
      <c r="A7" s="4" t="s">
        <v>5</v>
      </c>
      <c r="B7" s="7"/>
      <c r="C7" s="6"/>
    </row>
    <row r="8" spans="1:7" x14ac:dyDescent="0.25">
      <c r="A8" s="4" t="s">
        <v>6</v>
      </c>
      <c r="B8" s="5"/>
      <c r="C8" s="6"/>
    </row>
    <row r="9" spans="1:7" x14ac:dyDescent="0.25">
      <c r="A9" s="4" t="s">
        <v>7</v>
      </c>
      <c r="B9" s="5"/>
      <c r="C9" s="6"/>
    </row>
    <row r="10" spans="1:7" x14ac:dyDescent="0.25">
      <c r="A10" s="4" t="s">
        <v>8</v>
      </c>
      <c r="B10" s="5"/>
      <c r="C10" s="6"/>
    </row>
    <row r="11" spans="1:7" x14ac:dyDescent="0.25">
      <c r="A11" s="4" t="s">
        <v>9</v>
      </c>
      <c r="B11" s="5"/>
      <c r="C11" s="6"/>
    </row>
    <row r="12" spans="1:7" x14ac:dyDescent="0.25">
      <c r="A12" s="4" t="s">
        <v>10</v>
      </c>
      <c r="B12" s="5"/>
      <c r="C12" s="6"/>
    </row>
    <row r="13" spans="1:7" x14ac:dyDescent="0.25">
      <c r="A13" s="4" t="s">
        <v>11</v>
      </c>
      <c r="B13" s="5"/>
      <c r="C13" s="6"/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0</v>
      </c>
      <c r="C15" s="6"/>
    </row>
    <row r="16" spans="1:7" x14ac:dyDescent="0.25">
      <c r="A16" s="4" t="s">
        <v>15</v>
      </c>
      <c r="B16" s="7"/>
      <c r="C16" s="6"/>
    </row>
    <row r="17" spans="1:3" x14ac:dyDescent="0.25">
      <c r="A17" s="4" t="s">
        <v>16</v>
      </c>
      <c r="B17" s="7">
        <v>38.83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0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G12" sqref="G12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21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 t="s">
        <v>25</v>
      </c>
    </row>
    <row r="4" spans="1:7" x14ac:dyDescent="0.25">
      <c r="A4" s="4" t="s">
        <v>2</v>
      </c>
      <c r="B4" s="5">
        <v>0.1</v>
      </c>
      <c r="C4" s="6">
        <f>+B4/$B$15*100</f>
        <v>0.24420024420024425</v>
      </c>
      <c r="F4" t="s">
        <v>13</v>
      </c>
    </row>
    <row r="5" spans="1:7" x14ac:dyDescent="0.25">
      <c r="A5" s="4" t="s">
        <v>4</v>
      </c>
      <c r="B5" s="7">
        <v>15.1</v>
      </c>
      <c r="C5" s="6">
        <f t="shared" ref="C5:C12" si="0">+B5/$B$15*100</f>
        <v>36.874236874236878</v>
      </c>
    </row>
    <row r="6" spans="1:7" x14ac:dyDescent="0.25">
      <c r="A6" s="4" t="s">
        <v>3</v>
      </c>
      <c r="B6" s="7">
        <v>1.6</v>
      </c>
      <c r="C6" s="6">
        <f t="shared" si="0"/>
        <v>3.907203907203908</v>
      </c>
      <c r="F6">
        <v>13.8</v>
      </c>
    </row>
    <row r="7" spans="1:7" x14ac:dyDescent="0.25">
      <c r="A7" s="4" t="s">
        <v>5</v>
      </c>
      <c r="B7" s="7">
        <v>8.1999999999999993</v>
      </c>
      <c r="C7" s="6">
        <f t="shared" si="0"/>
        <v>20.024420024420024</v>
      </c>
    </row>
    <row r="8" spans="1:7" x14ac:dyDescent="0.25">
      <c r="A8" s="4" t="s">
        <v>6</v>
      </c>
      <c r="B8" s="5">
        <v>3.3</v>
      </c>
      <c r="C8" s="6">
        <f>+B8/$B$15*100</f>
        <v>8.0586080586080584</v>
      </c>
    </row>
    <row r="9" spans="1:7" x14ac:dyDescent="0.25">
      <c r="A9" s="4" t="s">
        <v>7</v>
      </c>
      <c r="B9" s="5">
        <v>6.8</v>
      </c>
      <c r="C9" s="6">
        <f t="shared" si="0"/>
        <v>16.605616605616607</v>
      </c>
    </row>
    <row r="10" spans="1:7" x14ac:dyDescent="0.25">
      <c r="A10" s="4" t="s">
        <v>8</v>
      </c>
      <c r="B10" s="5">
        <v>5.3</v>
      </c>
      <c r="C10" s="6">
        <f t="shared" si="0"/>
        <v>12.942612942612945</v>
      </c>
    </row>
    <row r="11" spans="1:7" x14ac:dyDescent="0.25">
      <c r="A11" s="4" t="s">
        <v>9</v>
      </c>
      <c r="B11" s="5">
        <v>0.2</v>
      </c>
      <c r="C11" s="6">
        <f t="shared" si="0"/>
        <v>0.4884004884004885</v>
      </c>
    </row>
    <row r="12" spans="1:7" x14ac:dyDescent="0.25">
      <c r="A12" s="4" t="s">
        <v>10</v>
      </c>
      <c r="B12" s="16">
        <v>0.05</v>
      </c>
      <c r="C12" s="6">
        <f t="shared" si="0"/>
        <v>0.12210012210012212</v>
      </c>
    </row>
    <row r="13" spans="1:7" x14ac:dyDescent="0.25">
      <c r="A13" s="4" t="s">
        <v>11</v>
      </c>
      <c r="B13" s="5">
        <v>0.3</v>
      </c>
      <c r="C13" s="6">
        <f>+B13/$B$15*100</f>
        <v>0.73260073260073266</v>
      </c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40.949999999999996</v>
      </c>
      <c r="C15" s="6"/>
    </row>
    <row r="16" spans="1:7" x14ac:dyDescent="0.25">
      <c r="A16" s="4" t="s">
        <v>15</v>
      </c>
      <c r="B16" s="7"/>
      <c r="C16" s="6"/>
    </row>
    <row r="17" spans="1:3" x14ac:dyDescent="0.25">
      <c r="A17" s="4" t="s">
        <v>16</v>
      </c>
      <c r="B17" s="7">
        <v>18.829999999999998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62.85321357199647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G13" sqref="G1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22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 t="s">
        <v>25</v>
      </c>
    </row>
    <row r="4" spans="1:7" x14ac:dyDescent="0.25">
      <c r="A4" s="4" t="s">
        <v>2</v>
      </c>
      <c r="B4" s="5">
        <v>0.2</v>
      </c>
      <c r="C4" s="6">
        <f>+B4/$B$15*100</f>
        <v>0.60422960725075547</v>
      </c>
      <c r="F4" t="s">
        <v>13</v>
      </c>
    </row>
    <row r="5" spans="1:7" x14ac:dyDescent="0.25">
      <c r="A5" s="4" t="s">
        <v>4</v>
      </c>
      <c r="B5" s="7">
        <v>15.5</v>
      </c>
      <c r="C5" s="6">
        <f t="shared" ref="C5:C13" si="0">+B5/$B$15*100</f>
        <v>46.827794561933544</v>
      </c>
    </row>
    <row r="6" spans="1:7" x14ac:dyDescent="0.25">
      <c r="A6" s="4" t="s">
        <v>3</v>
      </c>
      <c r="B6" s="7">
        <v>1.5</v>
      </c>
      <c r="C6" s="6">
        <f t="shared" si="0"/>
        <v>4.5317220543806656</v>
      </c>
      <c r="F6">
        <v>13.2</v>
      </c>
    </row>
    <row r="7" spans="1:7" x14ac:dyDescent="0.25">
      <c r="A7" s="4" t="s">
        <v>5</v>
      </c>
      <c r="B7" s="7">
        <v>4.2</v>
      </c>
      <c r="C7" s="6">
        <f t="shared" si="0"/>
        <v>12.688821752265863</v>
      </c>
    </row>
    <row r="8" spans="1:7" x14ac:dyDescent="0.25">
      <c r="A8" s="4" t="s">
        <v>6</v>
      </c>
      <c r="B8" s="5">
        <v>1.6</v>
      </c>
      <c r="C8" s="6">
        <f t="shared" si="0"/>
        <v>4.8338368580060438</v>
      </c>
    </row>
    <row r="9" spans="1:7" x14ac:dyDescent="0.25">
      <c r="A9" s="4" t="s">
        <v>7</v>
      </c>
      <c r="B9" s="5">
        <v>7.3</v>
      </c>
      <c r="C9" s="6">
        <f t="shared" si="0"/>
        <v>22.05438066465257</v>
      </c>
    </row>
    <row r="10" spans="1:7" x14ac:dyDescent="0.25">
      <c r="A10" s="4" t="s">
        <v>8</v>
      </c>
      <c r="B10" s="5">
        <v>2.6</v>
      </c>
      <c r="C10" s="6">
        <f t="shared" si="0"/>
        <v>7.8549848942598199</v>
      </c>
    </row>
    <row r="11" spans="1:7" x14ac:dyDescent="0.25">
      <c r="A11" s="4" t="s">
        <v>9</v>
      </c>
      <c r="B11" s="5">
        <v>0.1</v>
      </c>
      <c r="C11" s="6">
        <f t="shared" si="0"/>
        <v>0.30211480362537774</v>
      </c>
    </row>
    <row r="12" spans="1:7" x14ac:dyDescent="0.25">
      <c r="A12" s="4" t="s">
        <v>10</v>
      </c>
      <c r="B12" s="14">
        <v>0.05</v>
      </c>
      <c r="C12" s="6">
        <f t="shared" si="0"/>
        <v>0.15105740181268887</v>
      </c>
    </row>
    <row r="13" spans="1:7" x14ac:dyDescent="0.25">
      <c r="A13" s="4" t="s">
        <v>11</v>
      </c>
      <c r="B13" s="14">
        <v>0.05</v>
      </c>
      <c r="C13" s="6">
        <f t="shared" si="0"/>
        <v>0.15105740181268887</v>
      </c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33.099999999999994</v>
      </c>
      <c r="C15" s="6"/>
    </row>
    <row r="16" spans="1:7" x14ac:dyDescent="0.25">
      <c r="A16" s="4" t="s">
        <v>15</v>
      </c>
      <c r="B16" s="7">
        <v>33</v>
      </c>
      <c r="C16" s="6"/>
    </row>
    <row r="17" spans="1:3" x14ac:dyDescent="0.25">
      <c r="A17" s="4" t="s">
        <v>16</v>
      </c>
      <c r="B17" s="7">
        <v>41.83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22.869887612812111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G14" sqref="G14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23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 t="s">
        <v>25</v>
      </c>
    </row>
    <row r="4" spans="1:7" x14ac:dyDescent="0.25">
      <c r="A4" s="4" t="s">
        <v>2</v>
      </c>
      <c r="B4" s="5">
        <v>0.2</v>
      </c>
      <c r="C4" s="6">
        <f>+B4/$B$15*100</f>
        <v>0.84033613445378152</v>
      </c>
      <c r="F4" t="s">
        <v>13</v>
      </c>
    </row>
    <row r="5" spans="1:7" x14ac:dyDescent="0.25">
      <c r="A5" s="4" t="s">
        <v>4</v>
      </c>
      <c r="B5" s="5">
        <v>9.5</v>
      </c>
      <c r="C5" s="6">
        <f t="shared" ref="C5:C13" si="0">+B5/$B$15*100</f>
        <v>39.915966386554622</v>
      </c>
    </row>
    <row r="6" spans="1:7" x14ac:dyDescent="0.25">
      <c r="A6" s="4" t="s">
        <v>3</v>
      </c>
      <c r="B6" s="5">
        <v>1.8</v>
      </c>
      <c r="C6" s="6">
        <f t="shared" si="0"/>
        <v>7.5630252100840334</v>
      </c>
      <c r="F6">
        <v>9</v>
      </c>
    </row>
    <row r="7" spans="1:7" x14ac:dyDescent="0.25">
      <c r="A7" s="4" t="s">
        <v>5</v>
      </c>
      <c r="B7" s="5">
        <v>2.1</v>
      </c>
      <c r="C7" s="6">
        <f t="shared" si="0"/>
        <v>8.8235294117647065</v>
      </c>
    </row>
    <row r="8" spans="1:7" x14ac:dyDescent="0.25">
      <c r="A8" s="4" t="s">
        <v>6</v>
      </c>
      <c r="B8" s="5">
        <v>3.3</v>
      </c>
      <c r="C8" s="6">
        <f t="shared" si="0"/>
        <v>13.865546218487394</v>
      </c>
    </row>
    <row r="9" spans="1:7" x14ac:dyDescent="0.25">
      <c r="A9" s="4" t="s">
        <v>7</v>
      </c>
      <c r="B9" s="5">
        <v>4.4000000000000004</v>
      </c>
      <c r="C9" s="6">
        <f t="shared" si="0"/>
        <v>18.487394957983195</v>
      </c>
    </row>
    <row r="10" spans="1:7" x14ac:dyDescent="0.25">
      <c r="A10" s="4" t="s">
        <v>8</v>
      </c>
      <c r="B10" s="5">
        <v>2.2999999999999998</v>
      </c>
      <c r="C10" s="6">
        <f t="shared" si="0"/>
        <v>9.6638655462184868</v>
      </c>
    </row>
    <row r="11" spans="1:7" x14ac:dyDescent="0.25">
      <c r="A11" s="4" t="s">
        <v>9</v>
      </c>
      <c r="B11" s="5">
        <v>0.1</v>
      </c>
      <c r="C11" s="6">
        <f t="shared" si="0"/>
        <v>0.42016806722689076</v>
      </c>
    </row>
    <row r="12" spans="1:7" x14ac:dyDescent="0.25">
      <c r="A12" s="4" t="s">
        <v>10</v>
      </c>
      <c r="B12" s="14">
        <v>0.05</v>
      </c>
      <c r="C12" s="6">
        <f t="shared" si="0"/>
        <v>0.21008403361344538</v>
      </c>
    </row>
    <row r="13" spans="1:7" x14ac:dyDescent="0.25">
      <c r="A13" s="4" t="s">
        <v>11</v>
      </c>
      <c r="B13" s="14">
        <v>0.05</v>
      </c>
      <c r="C13" s="6">
        <f t="shared" si="0"/>
        <v>0.21008403361344538</v>
      </c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23.8</v>
      </c>
      <c r="C15" s="6"/>
    </row>
    <row r="16" spans="1:7" x14ac:dyDescent="0.25">
      <c r="A16" s="4" t="s">
        <v>15</v>
      </c>
      <c r="B16" s="7">
        <v>24</v>
      </c>
      <c r="C16" s="6"/>
    </row>
    <row r="17" spans="1:3" x14ac:dyDescent="0.25">
      <c r="A17" s="4" t="s">
        <v>16</v>
      </c>
      <c r="B17" s="7">
        <v>26.83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25.637766368852056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G12" sqref="G12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24</v>
      </c>
    </row>
    <row r="2" spans="1:7" x14ac:dyDescent="0.25">
      <c r="A2" s="12" t="s">
        <v>0</v>
      </c>
      <c r="B2" s="13"/>
      <c r="C2" s="13"/>
    </row>
    <row r="3" spans="1:7" x14ac:dyDescent="0.25">
      <c r="A3" s="1"/>
      <c r="B3" s="2" t="s">
        <v>1</v>
      </c>
      <c r="C3" s="3" t="s">
        <v>25</v>
      </c>
    </row>
    <row r="4" spans="1:7" x14ac:dyDescent="0.25">
      <c r="A4" s="4" t="s">
        <v>2</v>
      </c>
      <c r="B4" s="5">
        <v>0.4</v>
      </c>
      <c r="C4" s="6">
        <f>+B4/$B$15*100</f>
        <v>1.4035087719298245</v>
      </c>
      <c r="F4" t="s">
        <v>13</v>
      </c>
    </row>
    <row r="5" spans="1:7" x14ac:dyDescent="0.25">
      <c r="A5" s="4" t="s">
        <v>4</v>
      </c>
      <c r="B5" s="5">
        <v>13.3</v>
      </c>
      <c r="C5" s="6">
        <f t="shared" ref="C5:C13" si="0">+B5/$B$15*100</f>
        <v>46.666666666666664</v>
      </c>
    </row>
    <row r="6" spans="1:7" x14ac:dyDescent="0.25">
      <c r="A6" s="4" t="s">
        <v>3</v>
      </c>
      <c r="B6" s="5">
        <v>1.9</v>
      </c>
      <c r="C6" s="6">
        <f t="shared" si="0"/>
        <v>6.6666666666666652</v>
      </c>
      <c r="F6">
        <v>131.4</v>
      </c>
    </row>
    <row r="7" spans="1:7" x14ac:dyDescent="0.25">
      <c r="A7" s="4" t="s">
        <v>5</v>
      </c>
      <c r="B7" s="5">
        <v>2.2999999999999998</v>
      </c>
      <c r="C7" s="6">
        <f t="shared" si="0"/>
        <v>8.0701754385964897</v>
      </c>
    </row>
    <row r="8" spans="1:7" x14ac:dyDescent="0.25">
      <c r="A8" s="4" t="s">
        <v>6</v>
      </c>
      <c r="B8" s="5">
        <v>1.3</v>
      </c>
      <c r="C8" s="6">
        <f t="shared" si="0"/>
        <v>4.5614035087719298</v>
      </c>
    </row>
    <row r="9" spans="1:7" x14ac:dyDescent="0.25">
      <c r="A9" s="4" t="s">
        <v>7</v>
      </c>
      <c r="B9" s="5">
        <v>6.5</v>
      </c>
      <c r="C9" s="6">
        <f t="shared" si="0"/>
        <v>22.807017543859644</v>
      </c>
    </row>
    <row r="10" spans="1:7" x14ac:dyDescent="0.25">
      <c r="A10" s="4" t="s">
        <v>8</v>
      </c>
      <c r="B10" s="5">
        <v>2.5</v>
      </c>
      <c r="C10" s="6">
        <f t="shared" si="0"/>
        <v>8.7719298245614024</v>
      </c>
    </row>
    <row r="11" spans="1:7" x14ac:dyDescent="0.25">
      <c r="A11" s="4" t="s">
        <v>9</v>
      </c>
      <c r="B11" s="5">
        <v>0.2</v>
      </c>
      <c r="C11" s="6">
        <f t="shared" si="0"/>
        <v>0.70175438596491224</v>
      </c>
    </row>
    <row r="12" spans="1:7" x14ac:dyDescent="0.25">
      <c r="A12" s="4" t="s">
        <v>10</v>
      </c>
      <c r="B12" s="16">
        <v>0.05</v>
      </c>
      <c r="C12" s="6">
        <f t="shared" si="0"/>
        <v>0.17543859649122806</v>
      </c>
    </row>
    <row r="13" spans="1:7" x14ac:dyDescent="0.25">
      <c r="A13" s="4" t="s">
        <v>11</v>
      </c>
      <c r="B13" s="16">
        <v>0.05</v>
      </c>
      <c r="C13" s="6">
        <f t="shared" si="0"/>
        <v>0.17543859649122806</v>
      </c>
      <c r="G13" s="11"/>
    </row>
    <row r="14" spans="1:7" x14ac:dyDescent="0.25">
      <c r="A14" s="4"/>
      <c r="B14" s="5"/>
      <c r="C14" s="6"/>
    </row>
    <row r="15" spans="1:7" x14ac:dyDescent="0.25">
      <c r="A15" s="4" t="s">
        <v>12</v>
      </c>
      <c r="B15" s="5">
        <f>SUM(B4:B13)</f>
        <v>28.500000000000004</v>
      </c>
      <c r="C15" s="6"/>
    </row>
    <row r="16" spans="1:7" x14ac:dyDescent="0.25">
      <c r="A16" s="4" t="s">
        <v>15</v>
      </c>
      <c r="B16" s="7">
        <v>28.44</v>
      </c>
      <c r="C16" s="6"/>
    </row>
    <row r="17" spans="1:3" x14ac:dyDescent="0.25">
      <c r="A17" s="4" t="s">
        <v>16</v>
      </c>
      <c r="B17" s="7">
        <v>28.83</v>
      </c>
      <c r="C17" s="6"/>
    </row>
    <row r="18" spans="1:3" x14ac:dyDescent="0.25">
      <c r="A18" s="4" t="s">
        <v>17</v>
      </c>
      <c r="B18" s="15">
        <v>3.4599999999999999E-2</v>
      </c>
      <c r="C18" s="6"/>
    </row>
    <row r="19" spans="1:3" x14ac:dyDescent="0.25">
      <c r="A19" s="4" t="s">
        <v>18</v>
      </c>
      <c r="B19" s="7">
        <f>+B15/B17/B18</f>
        <v>28.570913006081099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Grafici</vt:lpstr>
      </vt:variant>
      <vt:variant>
        <vt:i4>5</vt:i4>
      </vt:variant>
    </vt:vector>
  </HeadingPairs>
  <TitlesOfParts>
    <vt:vector size="12" baseType="lpstr">
      <vt:lpstr>03_10-13_10_2011</vt:lpstr>
      <vt:lpstr>13_10-14_11_2011</vt:lpstr>
      <vt:lpstr>14_11-23_12_2011</vt:lpstr>
      <vt:lpstr>23_12-11_01_2012</vt:lpstr>
      <vt:lpstr>11_01-22_02_2012</vt:lpstr>
      <vt:lpstr>22_02-20_03_2012</vt:lpstr>
      <vt:lpstr>20_03-18_04_2012</vt:lpstr>
      <vt:lpstr>Pioggia cumulata</vt:lpstr>
      <vt:lpstr>PCB totali</vt:lpstr>
      <vt:lpstr>Congeneri Concentrazione</vt:lpstr>
      <vt:lpstr>Congeneri %</vt:lpstr>
      <vt:lpstr>Deposizioni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2012-09-05T21:33:03Z</dcterms:modified>
</cp:coreProperties>
</file>